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4г" sheetId="1" r:id="rId1"/>
  </sheets>
  <definedNames>
    <definedName name="_xlnm.Print_Titles" localSheetId="0">'апрель 2014г'!$8:$9</definedName>
    <definedName name="_xlnm.Print_Area" localSheetId="0">'апрель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<sst xmlns="http://schemas.openxmlformats.org/spreadsheetml/2006/main" count="92" uniqueCount="38">
  <si>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</si>
  <si>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</si>
  <si>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</si>
  <si>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</si>
  <si>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</si>
  <si>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</si>
  <si>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</si>
  <si>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</si>
  <si>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</si>
  <si>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</si>
  <si>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</si>
  <si>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</si>
  <si>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</si>
  <si>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</si>
  <si>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</si>
  <si>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</si>
  <si>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</si>
  <si>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</si>
  <si>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</si>
  <si>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</si>
  <si>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</si>
  <si>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</si>
  <si>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</si>
  <si>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</si>
  <si>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</si>
  <si>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</si>
  <si>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</si>
  <si>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</si>
  <si>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</si>
  <si>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</si>
  <si>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</si>
  <si>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</si>
  <si>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</si>
  <si>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</si>
  <si>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</si>
  <si>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</si>
  <si>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</si>
  <si>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апрель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</si>
</sst>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31">
      <selection activeCell="L8" sqref="L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</row>
    <row r="3" ht="12.75">
      <c r="F3" s="2" t="s">
        <v>0</v>
      </c>
    </row>
    <row r="6" ht="12.75">
      <c r="J6" s="20" t="s">
        <v>15</v>
      </c>
    </row>
    <row r="7" spans="1:10" ht="12.75">
      <c r="A7" s="34" t="s">
        <v>1</v>
      </c>
      <c r="B7" s="23"/>
      <c r="C7" s="72" t="s">
        <v>11</v>
      </c>
      <c r="D7" s="73"/>
      <c r="E7" s="34" t="s">
        <v>2</v>
      </c>
      <c r="F7" s="34" t="s">
        <v>3</v>
      </c>
      <c r="G7" s="70" t="s">
        <v>12</v>
      </c>
      <c r="H7" s="34" t="s">
        <v>21</v>
      </c>
      <c r="I7" s="34" t="s">
        <v>13</v>
      </c>
      <c r="J7" s="64" t="s">
        <v>22</v>
      </c>
    </row>
    <row r="8" spans="1:10" s="3" customFormat="1" ht="98.25" customHeight="1">
      <c r="A8" s="34"/>
      <c r="B8" s="24"/>
      <c r="C8" s="74"/>
      <c r="D8" s="75"/>
      <c r="E8" s="34"/>
      <c r="F8" s="34"/>
      <c r="G8" s="71"/>
      <c r="H8" s="34"/>
      <c r="I8" s="34"/>
      <c r="J8" s="64"/>
    </row>
    <row r="9" spans="1:10" ht="12.75">
      <c r="A9" s="4">
        <v>1</v>
      </c>
      <c r="B9" s="22"/>
      <c r="C9" s="65">
        <v>2</v>
      </c>
      <c r="D9" s="6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7" t="s">
        <v>4</v>
      </c>
      <c r="D10" s="68"/>
      <c r="E10" s="68"/>
      <c r="F10" s="68"/>
      <c r="G10" s="68"/>
      <c r="H10" s="68"/>
      <c r="I10" s="68"/>
      <c r="J10" s="69"/>
    </row>
    <row r="11" spans="1:10" ht="15">
      <c r="A11" s="51" t="s">
        <v>5</v>
      </c>
      <c r="B11" s="54" t="s">
        <v>16</v>
      </c>
      <c r="C11" s="35" t="s">
        <v>27</v>
      </c>
      <c r="D11" s="46"/>
      <c r="E11" s="1" t="s">
        <v>6</v>
      </c>
      <c r="F11" s="8">
        <v>1282.48</v>
      </c>
      <c r="G11" s="8">
        <f>F11*0.2141*0.96</f>
        <v>263.59580928</v>
      </c>
      <c r="H11" s="8">
        <v>2.01</v>
      </c>
      <c r="I11" s="8">
        <v>800.86</v>
      </c>
      <c r="J11" s="8">
        <f>F11+G11+H11+I11</f>
        <v>2348.94580928</v>
      </c>
    </row>
    <row r="12" spans="1:10" ht="15">
      <c r="A12" s="52"/>
      <c r="B12" s="55"/>
      <c r="C12" s="47"/>
      <c r="D12" s="48"/>
      <c r="E12" s="1" t="s">
        <v>7</v>
      </c>
      <c r="F12" s="8">
        <v>1282.48</v>
      </c>
      <c r="G12" s="8">
        <f>F12*0.2141*0.96</f>
        <v>263.59580928</v>
      </c>
      <c r="H12" s="8">
        <v>2.01</v>
      </c>
      <c r="I12" s="8">
        <v>1021.11</v>
      </c>
      <c r="J12" s="8">
        <f aca="true" t="shared" si="0" ref="J12:J52">F12+G12+H12+I12</f>
        <v>2569.19580928</v>
      </c>
    </row>
    <row r="13" spans="1:10" ht="15">
      <c r="A13" s="52"/>
      <c r="B13" s="55"/>
      <c r="C13" s="47"/>
      <c r="D13" s="48"/>
      <c r="E13" s="1" t="s">
        <v>8</v>
      </c>
      <c r="F13" s="8">
        <v>1282.48</v>
      </c>
      <c r="G13" s="8">
        <f>F13*0.2141*0.96</f>
        <v>263.59580928</v>
      </c>
      <c r="H13" s="8">
        <v>2.01</v>
      </c>
      <c r="I13" s="8">
        <v>1203.59</v>
      </c>
      <c r="J13" s="8">
        <f t="shared" si="0"/>
        <v>2751.67580928</v>
      </c>
    </row>
    <row r="14" spans="1:10" ht="15">
      <c r="A14" s="53"/>
      <c r="B14" s="55"/>
      <c r="C14" s="49"/>
      <c r="D14" s="50"/>
      <c r="E14" s="1" t="s">
        <v>9</v>
      </c>
      <c r="F14" s="8">
        <v>1282.48</v>
      </c>
      <c r="G14" s="8">
        <f>F14*0.2141*0.96</f>
        <v>263.59580928</v>
      </c>
      <c r="H14" s="8">
        <v>2.01</v>
      </c>
      <c r="I14" s="8">
        <v>2403.85</v>
      </c>
      <c r="J14" s="8">
        <f t="shared" si="0"/>
        <v>3951.9358092800003</v>
      </c>
    </row>
    <row r="15" spans="1:10" ht="15">
      <c r="A15" s="51" t="s">
        <v>5</v>
      </c>
      <c r="B15" s="55"/>
      <c r="C15" s="35" t="s">
        <v>28</v>
      </c>
      <c r="D15" s="46"/>
      <c r="E15" s="1" t="s">
        <v>6</v>
      </c>
      <c r="F15" s="8">
        <v>1282.48</v>
      </c>
      <c r="G15" s="8">
        <f>F15*0.2016*0.96</f>
        <v>248.20604928</v>
      </c>
      <c r="H15" s="8">
        <v>2.01</v>
      </c>
      <c r="I15" s="8">
        <v>800.86</v>
      </c>
      <c r="J15" s="8">
        <f t="shared" si="0"/>
        <v>2333.55604928</v>
      </c>
    </row>
    <row r="16" spans="1:10" ht="15">
      <c r="A16" s="52"/>
      <c r="B16" s="55"/>
      <c r="C16" s="47"/>
      <c r="D16" s="48"/>
      <c r="E16" s="1" t="s">
        <v>7</v>
      </c>
      <c r="F16" s="8">
        <v>1282.48</v>
      </c>
      <c r="G16" s="8">
        <f>F16*0.2016*0.96</f>
        <v>248.20604928</v>
      </c>
      <c r="H16" s="8">
        <v>2.01</v>
      </c>
      <c r="I16" s="8">
        <v>1021.11</v>
      </c>
      <c r="J16" s="8">
        <f t="shared" si="0"/>
        <v>2553.80604928</v>
      </c>
    </row>
    <row r="17" spans="1:10" ht="15">
      <c r="A17" s="52"/>
      <c r="B17" s="55"/>
      <c r="C17" s="47"/>
      <c r="D17" s="48"/>
      <c r="E17" s="1" t="s">
        <v>8</v>
      </c>
      <c r="F17" s="8">
        <v>1282.48</v>
      </c>
      <c r="G17" s="8">
        <f>F17*0.2016*0.96</f>
        <v>248.20604928</v>
      </c>
      <c r="H17" s="8">
        <v>2.01</v>
      </c>
      <c r="I17" s="8">
        <v>1203.59</v>
      </c>
      <c r="J17" s="8">
        <f t="shared" si="0"/>
        <v>2736.28604928</v>
      </c>
    </row>
    <row r="18" spans="1:10" ht="15">
      <c r="A18" s="53"/>
      <c r="B18" s="55"/>
      <c r="C18" s="49"/>
      <c r="D18" s="50"/>
      <c r="E18" s="1" t="s">
        <v>9</v>
      </c>
      <c r="F18" s="8">
        <v>1282.48</v>
      </c>
      <c r="G18" s="8">
        <f>F18*0.2016*0.96</f>
        <v>248.20604928</v>
      </c>
      <c r="H18" s="8">
        <v>2.01</v>
      </c>
      <c r="I18" s="8">
        <v>2403.85</v>
      </c>
      <c r="J18" s="8">
        <f t="shared" si="0"/>
        <v>3936.5460492800003</v>
      </c>
    </row>
    <row r="19" spans="1:10" ht="15">
      <c r="A19" s="51" t="s">
        <v>5</v>
      </c>
      <c r="B19" s="55"/>
      <c r="C19" s="35" t="s">
        <v>29</v>
      </c>
      <c r="D19" s="46"/>
      <c r="E19" s="1" t="s">
        <v>6</v>
      </c>
      <c r="F19" s="8">
        <v>1282.48</v>
      </c>
      <c r="G19" s="8">
        <f>F19*0.1279*0.96</f>
        <v>157.46802432</v>
      </c>
      <c r="H19" s="8">
        <v>2.01</v>
      </c>
      <c r="I19" s="8">
        <v>800.86</v>
      </c>
      <c r="J19" s="8">
        <f t="shared" si="0"/>
        <v>2242.81802432</v>
      </c>
    </row>
    <row r="20" spans="1:10" ht="15">
      <c r="A20" s="52"/>
      <c r="B20" s="55"/>
      <c r="C20" s="47"/>
      <c r="D20" s="48"/>
      <c r="E20" s="1" t="s">
        <v>7</v>
      </c>
      <c r="F20" s="8">
        <v>1282.48</v>
      </c>
      <c r="G20" s="8">
        <f>F20*0.1279*0.96</f>
        <v>157.46802432</v>
      </c>
      <c r="H20" s="8">
        <v>2.01</v>
      </c>
      <c r="I20" s="8">
        <v>1021.11</v>
      </c>
      <c r="J20" s="8">
        <f t="shared" si="0"/>
        <v>2463.06802432</v>
      </c>
    </row>
    <row r="21" spans="1:10" ht="15">
      <c r="A21" s="52"/>
      <c r="B21" s="55"/>
      <c r="C21" s="47"/>
      <c r="D21" s="48"/>
      <c r="E21" s="1" t="s">
        <v>8</v>
      </c>
      <c r="F21" s="8">
        <v>1282.48</v>
      </c>
      <c r="G21" s="8">
        <f>F21*0.1279*0.96</f>
        <v>157.46802432</v>
      </c>
      <c r="H21" s="8">
        <v>2.01</v>
      </c>
      <c r="I21" s="8">
        <v>1203.59</v>
      </c>
      <c r="J21" s="8">
        <f t="shared" si="0"/>
        <v>2645.54802432</v>
      </c>
    </row>
    <row r="22" spans="1:10" ht="15">
      <c r="A22" s="53"/>
      <c r="B22" s="55"/>
      <c r="C22" s="49"/>
      <c r="D22" s="50"/>
      <c r="E22" s="1" t="s">
        <v>9</v>
      </c>
      <c r="F22" s="8">
        <v>1282.48</v>
      </c>
      <c r="G22" s="8">
        <f>F22*0.1279*0.96</f>
        <v>157.46802432</v>
      </c>
      <c r="H22" s="8">
        <v>2.01</v>
      </c>
      <c r="I22" s="8">
        <v>2403.85</v>
      </c>
      <c r="J22" s="8">
        <f t="shared" si="0"/>
        <v>3845.80802432</v>
      </c>
    </row>
    <row r="23" spans="1:10" ht="15">
      <c r="A23" s="51" t="s">
        <v>5</v>
      </c>
      <c r="B23" s="55"/>
      <c r="C23" s="35" t="s">
        <v>30</v>
      </c>
      <c r="D23" s="46"/>
      <c r="E23" s="1" t="s">
        <v>6</v>
      </c>
      <c r="F23" s="8">
        <v>1282.48</v>
      </c>
      <c r="G23" s="8">
        <f>F23*0.069*0.96</f>
        <v>84.9514752</v>
      </c>
      <c r="H23" s="8">
        <v>2.01</v>
      </c>
      <c r="I23" s="8">
        <v>800.86</v>
      </c>
      <c r="J23" s="8">
        <f t="shared" si="0"/>
        <v>2170.3014752</v>
      </c>
    </row>
    <row r="24" spans="1:10" ht="15">
      <c r="A24" s="52"/>
      <c r="B24" s="55"/>
      <c r="C24" s="47"/>
      <c r="D24" s="48"/>
      <c r="E24" s="1" t="s">
        <v>7</v>
      </c>
      <c r="F24" s="8">
        <v>1282.48</v>
      </c>
      <c r="G24" s="8">
        <f>F24*0.069*0.96</f>
        <v>84.9514752</v>
      </c>
      <c r="H24" s="8">
        <v>2.01</v>
      </c>
      <c r="I24" s="8">
        <v>1021.11</v>
      </c>
      <c r="J24" s="8">
        <f t="shared" si="0"/>
        <v>2390.5514752</v>
      </c>
    </row>
    <row r="25" spans="1:10" ht="15">
      <c r="A25" s="52"/>
      <c r="B25" s="55"/>
      <c r="C25" s="47"/>
      <c r="D25" s="48"/>
      <c r="E25" s="1" t="s">
        <v>8</v>
      </c>
      <c r="F25" s="8">
        <v>1282.48</v>
      </c>
      <c r="G25" s="8">
        <f>F25*0.069*0.96</f>
        <v>84.9514752</v>
      </c>
      <c r="H25" s="8">
        <v>2.01</v>
      </c>
      <c r="I25" s="8">
        <v>1203.59</v>
      </c>
      <c r="J25" s="8">
        <f t="shared" si="0"/>
        <v>2573.0314752</v>
      </c>
    </row>
    <row r="26" spans="1:10" ht="15">
      <c r="A26" s="53"/>
      <c r="B26" s="56"/>
      <c r="C26" s="49"/>
      <c r="D26" s="50"/>
      <c r="E26" s="1" t="s">
        <v>9</v>
      </c>
      <c r="F26" s="8">
        <v>1282.48</v>
      </c>
      <c r="G26" s="8">
        <f>F26*0.069*0.96</f>
        <v>84.9514752</v>
      </c>
      <c r="H26" s="8">
        <v>2.01</v>
      </c>
      <c r="I26" s="8">
        <v>2403.85</v>
      </c>
      <c r="J26" s="8">
        <f t="shared" si="0"/>
        <v>3773.2914751999997</v>
      </c>
    </row>
    <row r="27" spans="1:10" ht="23.25" customHeight="1">
      <c r="A27" s="79" t="s">
        <v>18</v>
      </c>
      <c r="B27" s="45" t="s">
        <v>17</v>
      </c>
      <c r="C27" s="62" t="s">
        <v>23</v>
      </c>
      <c r="D27" s="62"/>
      <c r="E27" s="1" t="s">
        <v>7</v>
      </c>
      <c r="F27" s="8">
        <v>760.2</v>
      </c>
      <c r="G27" s="8">
        <f aca="true" t="shared" si="1" ref="G27:G32">F27*0.2016*0.96</f>
        <v>147.12606720000002</v>
      </c>
      <c r="H27" s="8">
        <v>2.01</v>
      </c>
      <c r="I27" s="8">
        <v>1021.11</v>
      </c>
      <c r="J27" s="8">
        <f t="shared" si="0"/>
        <v>1930.4460672</v>
      </c>
    </row>
    <row r="28" spans="1:10" ht="23.25" customHeight="1">
      <c r="A28" s="80"/>
      <c r="B28" s="31"/>
      <c r="C28" s="62"/>
      <c r="D28" s="62"/>
      <c r="E28" s="1" t="s">
        <v>8</v>
      </c>
      <c r="F28" s="8">
        <v>760.2</v>
      </c>
      <c r="G28" s="8">
        <f t="shared" si="1"/>
        <v>147.12606720000002</v>
      </c>
      <c r="H28" s="8">
        <v>2.01</v>
      </c>
      <c r="I28" s="8">
        <v>1203.59</v>
      </c>
      <c r="J28" s="8">
        <f t="shared" si="0"/>
        <v>2112.9260672</v>
      </c>
    </row>
    <row r="29" spans="1:10" ht="23.25" customHeight="1">
      <c r="A29" s="80"/>
      <c r="B29" s="31"/>
      <c r="C29" s="62" t="s">
        <v>24</v>
      </c>
      <c r="D29" s="62"/>
      <c r="E29" s="1" t="s">
        <v>7</v>
      </c>
      <c r="F29" s="8">
        <v>1185.99</v>
      </c>
      <c r="G29" s="8">
        <f t="shared" si="1"/>
        <v>229.53176064</v>
      </c>
      <c r="H29" s="8">
        <v>2.01</v>
      </c>
      <c r="I29" s="8">
        <v>1021.11</v>
      </c>
      <c r="J29" s="8">
        <f t="shared" si="0"/>
        <v>2438.64176064</v>
      </c>
    </row>
    <row r="30" spans="1:10" ht="23.25" customHeight="1">
      <c r="A30" s="80"/>
      <c r="B30" s="31"/>
      <c r="C30" s="62"/>
      <c r="D30" s="62"/>
      <c r="E30" s="1" t="s">
        <v>8</v>
      </c>
      <c r="F30" s="8">
        <v>1185.99</v>
      </c>
      <c r="G30" s="8">
        <f t="shared" si="1"/>
        <v>229.53176064</v>
      </c>
      <c r="H30" s="8">
        <v>2.01</v>
      </c>
      <c r="I30" s="8">
        <v>1203.59</v>
      </c>
      <c r="J30" s="8">
        <f t="shared" si="0"/>
        <v>2621.1217606399996</v>
      </c>
    </row>
    <row r="31" spans="1:10" ht="23.25" customHeight="1">
      <c r="A31" s="80"/>
      <c r="B31" s="31"/>
      <c r="C31" s="62" t="s">
        <v>25</v>
      </c>
      <c r="D31" s="62"/>
      <c r="E31" s="1" t="s">
        <v>7</v>
      </c>
      <c r="F31" s="8">
        <v>3569.47</v>
      </c>
      <c r="G31" s="8">
        <f t="shared" si="1"/>
        <v>690.82094592</v>
      </c>
      <c r="H31" s="8">
        <v>2.01</v>
      </c>
      <c r="I31" s="8">
        <v>1021.11</v>
      </c>
      <c r="J31" s="8">
        <f t="shared" si="0"/>
        <v>5283.41094592</v>
      </c>
    </row>
    <row r="32" spans="1:10" ht="23.25" customHeight="1">
      <c r="A32" s="81"/>
      <c r="B32" s="32"/>
      <c r="C32" s="62"/>
      <c r="D32" s="62"/>
      <c r="E32" s="1" t="s">
        <v>8</v>
      </c>
      <c r="F32" s="8">
        <v>3569.47</v>
      </c>
      <c r="G32" s="8">
        <f t="shared" si="1"/>
        <v>690.82094592</v>
      </c>
      <c r="H32" s="8">
        <v>2.01</v>
      </c>
      <c r="I32" s="8">
        <v>1203.59</v>
      </c>
      <c r="J32" s="8">
        <f t="shared" si="0"/>
        <v>5465.89094592</v>
      </c>
    </row>
    <row r="33" spans="1:10" ht="14.25" customHeight="1">
      <c r="A33" s="57" t="s">
        <v>19</v>
      </c>
      <c r="B33" s="59" t="s">
        <v>31</v>
      </c>
      <c r="C33" s="47" t="s">
        <v>32</v>
      </c>
      <c r="D33" s="48"/>
      <c r="E33" s="1" t="s">
        <v>6</v>
      </c>
      <c r="F33" s="8">
        <v>278227.01</v>
      </c>
      <c r="G33" s="8">
        <f>F33*0.2141*0.96</f>
        <v>57185.66672736</v>
      </c>
      <c r="H33" s="7">
        <v>0</v>
      </c>
      <c r="I33" s="8">
        <v>0</v>
      </c>
      <c r="J33" s="8">
        <f t="shared" si="0"/>
        <v>335412.67672736</v>
      </c>
    </row>
    <row r="34" spans="1:10" ht="15">
      <c r="A34" s="57"/>
      <c r="B34" s="60"/>
      <c r="C34" s="47"/>
      <c r="D34" s="48"/>
      <c r="E34" s="1" t="s">
        <v>7</v>
      </c>
      <c r="F34" s="8">
        <v>278227.01</v>
      </c>
      <c r="G34" s="8">
        <f>F34*0.2141*0.96</f>
        <v>57185.66672736</v>
      </c>
      <c r="H34" s="7">
        <v>0</v>
      </c>
      <c r="I34" s="8">
        <v>0</v>
      </c>
      <c r="J34" s="8">
        <f t="shared" si="0"/>
        <v>335412.67672736</v>
      </c>
    </row>
    <row r="35" spans="1:10" ht="15">
      <c r="A35" s="57"/>
      <c r="B35" s="60"/>
      <c r="C35" s="47"/>
      <c r="D35" s="48"/>
      <c r="E35" s="1" t="s">
        <v>8</v>
      </c>
      <c r="F35" s="8">
        <v>278227.01</v>
      </c>
      <c r="G35" s="8">
        <f>F35*0.2141*0.96</f>
        <v>57185.66672736</v>
      </c>
      <c r="H35" s="7">
        <v>0</v>
      </c>
      <c r="I35" s="8">
        <v>0</v>
      </c>
      <c r="J35" s="8">
        <f t="shared" si="0"/>
        <v>335412.67672736</v>
      </c>
    </row>
    <row r="36" spans="1:10" ht="15">
      <c r="A36" s="58"/>
      <c r="B36" s="60"/>
      <c r="C36" s="49"/>
      <c r="D36" s="50"/>
      <c r="E36" s="1" t="s">
        <v>9</v>
      </c>
      <c r="F36" s="8">
        <v>278227.01</v>
      </c>
      <c r="G36" s="8">
        <f>F36*0.2141*0.96</f>
        <v>57185.66672736</v>
      </c>
      <c r="H36" s="7">
        <v>0</v>
      </c>
      <c r="I36" s="8">
        <v>0</v>
      </c>
      <c r="J36" s="8">
        <f t="shared" si="0"/>
        <v>335412.67672736</v>
      </c>
    </row>
    <row r="37" spans="1:10" ht="14.25" customHeight="1">
      <c r="A37" s="57" t="s">
        <v>19</v>
      </c>
      <c r="B37" s="60"/>
      <c r="C37" s="47" t="s">
        <v>33</v>
      </c>
      <c r="D37" s="48"/>
      <c r="E37" s="1" t="s">
        <v>6</v>
      </c>
      <c r="F37" s="8">
        <v>278227.01</v>
      </c>
      <c r="G37" s="8">
        <f>F37*0.2016*0.96</f>
        <v>53846.94260736</v>
      </c>
      <c r="H37" s="7">
        <v>0</v>
      </c>
      <c r="I37" s="8">
        <v>0</v>
      </c>
      <c r="J37" s="8">
        <f aca="true" t="shared" si="2" ref="J37:J48">F37+G37+H37+I37</f>
        <v>332073.95260736</v>
      </c>
    </row>
    <row r="38" spans="1:10" ht="15">
      <c r="A38" s="57"/>
      <c r="B38" s="60"/>
      <c r="C38" s="47"/>
      <c r="D38" s="48"/>
      <c r="E38" s="1" t="s">
        <v>7</v>
      </c>
      <c r="F38" s="8">
        <v>278227.01</v>
      </c>
      <c r="G38" s="8">
        <f>F38*0.2016*0.96</f>
        <v>53846.94260736</v>
      </c>
      <c r="H38" s="7">
        <v>0</v>
      </c>
      <c r="I38" s="8">
        <v>0</v>
      </c>
      <c r="J38" s="8">
        <f t="shared" si="2"/>
        <v>332073.95260736</v>
      </c>
    </row>
    <row r="39" spans="1:10" ht="15">
      <c r="A39" s="57"/>
      <c r="B39" s="60"/>
      <c r="C39" s="47"/>
      <c r="D39" s="48"/>
      <c r="E39" s="1" t="s">
        <v>8</v>
      </c>
      <c r="F39" s="8">
        <v>278227.01</v>
      </c>
      <c r="G39" s="8">
        <f>F39*0.2016*0.96</f>
        <v>53846.94260736</v>
      </c>
      <c r="H39" s="7">
        <v>0</v>
      </c>
      <c r="I39" s="8">
        <v>0</v>
      </c>
      <c r="J39" s="8">
        <f t="shared" si="2"/>
        <v>332073.95260736</v>
      </c>
    </row>
    <row r="40" spans="1:10" ht="15">
      <c r="A40" s="58"/>
      <c r="B40" s="60"/>
      <c r="C40" s="49"/>
      <c r="D40" s="50"/>
      <c r="E40" s="1" t="s">
        <v>9</v>
      </c>
      <c r="F40" s="8">
        <v>278227.01</v>
      </c>
      <c r="G40" s="8">
        <f>F40*0.2016*0.96</f>
        <v>53846.94260736</v>
      </c>
      <c r="H40" s="7">
        <v>0</v>
      </c>
      <c r="I40" s="8">
        <v>0</v>
      </c>
      <c r="J40" s="8">
        <f t="shared" si="2"/>
        <v>332073.95260736</v>
      </c>
    </row>
    <row r="41" spans="1:10" ht="14.25" customHeight="1">
      <c r="A41" s="57" t="s">
        <v>19</v>
      </c>
      <c r="B41" s="60"/>
      <c r="C41" s="47" t="s">
        <v>34</v>
      </c>
      <c r="D41" s="48"/>
      <c r="E41" s="1" t="s">
        <v>6</v>
      </c>
      <c r="F41" s="8">
        <v>278227.01</v>
      </c>
      <c r="G41" s="8">
        <f>F41*0.1279*0.96</f>
        <v>34161.82519584</v>
      </c>
      <c r="H41" s="7">
        <v>0</v>
      </c>
      <c r="I41" s="8">
        <v>0</v>
      </c>
      <c r="J41" s="8">
        <f t="shared" si="2"/>
        <v>312388.83519584</v>
      </c>
    </row>
    <row r="42" spans="1:10" ht="15">
      <c r="A42" s="57"/>
      <c r="B42" s="60"/>
      <c r="C42" s="47"/>
      <c r="D42" s="48"/>
      <c r="E42" s="1" t="s">
        <v>7</v>
      </c>
      <c r="F42" s="8">
        <v>278227.01</v>
      </c>
      <c r="G42" s="8">
        <f>F42*0.1279*0.96</f>
        <v>34161.82519584</v>
      </c>
      <c r="H42" s="7">
        <v>0</v>
      </c>
      <c r="I42" s="8">
        <v>0</v>
      </c>
      <c r="J42" s="8">
        <f t="shared" si="2"/>
        <v>312388.83519584</v>
      </c>
    </row>
    <row r="43" spans="1:10" ht="15">
      <c r="A43" s="57"/>
      <c r="B43" s="60"/>
      <c r="C43" s="47"/>
      <c r="D43" s="48"/>
      <c r="E43" s="1" t="s">
        <v>8</v>
      </c>
      <c r="F43" s="8">
        <v>278227.01</v>
      </c>
      <c r="G43" s="8">
        <f>F43*0.1279*0.96</f>
        <v>34161.82519584</v>
      </c>
      <c r="H43" s="7">
        <v>0</v>
      </c>
      <c r="I43" s="8">
        <v>0</v>
      </c>
      <c r="J43" s="8">
        <f t="shared" si="2"/>
        <v>312388.83519584</v>
      </c>
    </row>
    <row r="44" spans="1:10" ht="15">
      <c r="A44" s="58"/>
      <c r="B44" s="60"/>
      <c r="C44" s="49"/>
      <c r="D44" s="50"/>
      <c r="E44" s="1" t="s">
        <v>9</v>
      </c>
      <c r="F44" s="8">
        <v>278227.01</v>
      </c>
      <c r="G44" s="8">
        <f>F44*0.1279*0.96</f>
        <v>34161.82519584</v>
      </c>
      <c r="H44" s="7">
        <v>0</v>
      </c>
      <c r="I44" s="8">
        <v>0</v>
      </c>
      <c r="J44" s="8">
        <f t="shared" si="2"/>
        <v>312388.83519584</v>
      </c>
    </row>
    <row r="45" spans="1:10" ht="14.25" customHeight="1">
      <c r="A45" s="57" t="s">
        <v>19</v>
      </c>
      <c r="B45" s="60"/>
      <c r="C45" s="47" t="s">
        <v>35</v>
      </c>
      <c r="D45" s="48"/>
      <c r="E45" s="1" t="s">
        <v>6</v>
      </c>
      <c r="F45" s="8">
        <v>278227.01</v>
      </c>
      <c r="G45" s="8">
        <f>F45*0.069*0.96</f>
        <v>18429.7571424</v>
      </c>
      <c r="H45" s="7">
        <v>0</v>
      </c>
      <c r="I45" s="8">
        <v>0</v>
      </c>
      <c r="J45" s="8">
        <f t="shared" si="2"/>
        <v>296656.76714240003</v>
      </c>
    </row>
    <row r="46" spans="1:10" ht="15">
      <c r="A46" s="57"/>
      <c r="B46" s="60"/>
      <c r="C46" s="47"/>
      <c r="D46" s="48"/>
      <c r="E46" s="1" t="s">
        <v>7</v>
      </c>
      <c r="F46" s="8">
        <v>278227.01</v>
      </c>
      <c r="G46" s="8">
        <f>F46*0.069*0.96</f>
        <v>18429.7571424</v>
      </c>
      <c r="H46" s="7">
        <v>0</v>
      </c>
      <c r="I46" s="8">
        <v>0</v>
      </c>
      <c r="J46" s="8">
        <f t="shared" si="2"/>
        <v>296656.76714240003</v>
      </c>
    </row>
    <row r="47" spans="1:10" ht="15">
      <c r="A47" s="57"/>
      <c r="B47" s="60"/>
      <c r="C47" s="47"/>
      <c r="D47" s="48"/>
      <c r="E47" s="1" t="s">
        <v>8</v>
      </c>
      <c r="F47" s="8">
        <v>278227.01</v>
      </c>
      <c r="G47" s="8">
        <f>F47*0.069*0.96</f>
        <v>18429.7571424</v>
      </c>
      <c r="H47" s="7">
        <v>0</v>
      </c>
      <c r="I47" s="8">
        <v>0</v>
      </c>
      <c r="J47" s="8">
        <f t="shared" si="2"/>
        <v>296656.76714240003</v>
      </c>
    </row>
    <row r="48" spans="1:10" ht="15">
      <c r="A48" s="58"/>
      <c r="B48" s="60"/>
      <c r="C48" s="49"/>
      <c r="D48" s="50"/>
      <c r="E48" s="1" t="s">
        <v>9</v>
      </c>
      <c r="F48" s="8">
        <v>278227.01</v>
      </c>
      <c r="G48" s="8">
        <f>F48*0.069*0.96</f>
        <v>18429.7571424</v>
      </c>
      <c r="H48" s="7">
        <v>0</v>
      </c>
      <c r="I48" s="8">
        <v>0</v>
      </c>
      <c r="J48" s="8">
        <f t="shared" si="2"/>
        <v>296656.76714240003</v>
      </c>
    </row>
    <row r="49" spans="1:10" ht="15" customHeight="1">
      <c r="A49" s="57" t="s">
        <v>19</v>
      </c>
      <c r="B49" s="60"/>
      <c r="C49" s="47" t="s">
        <v>36</v>
      </c>
      <c r="D49" s="48"/>
      <c r="E49" s="1" t="s">
        <v>6</v>
      </c>
      <c r="F49" s="8">
        <v>0</v>
      </c>
      <c r="G49" s="7">
        <v>0</v>
      </c>
      <c r="H49" s="7">
        <v>0</v>
      </c>
      <c r="I49" s="8">
        <v>494463</v>
      </c>
      <c r="J49" s="8">
        <f t="shared" si="0"/>
        <v>494463</v>
      </c>
    </row>
    <row r="50" spans="1:10" ht="15">
      <c r="A50" s="57"/>
      <c r="B50" s="60"/>
      <c r="C50" s="47"/>
      <c r="D50" s="48"/>
      <c r="E50" s="1" t="s">
        <v>7</v>
      </c>
      <c r="F50" s="8">
        <v>0</v>
      </c>
      <c r="G50" s="7">
        <v>0</v>
      </c>
      <c r="H50" s="7">
        <v>0</v>
      </c>
      <c r="I50" s="8">
        <v>564647</v>
      </c>
      <c r="J50" s="8">
        <f t="shared" si="0"/>
        <v>564647</v>
      </c>
    </row>
    <row r="51" spans="1:10" ht="15">
      <c r="A51" s="57"/>
      <c r="B51" s="60"/>
      <c r="C51" s="47"/>
      <c r="D51" s="48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8"/>
      <c r="B52" s="61"/>
      <c r="C52" s="49"/>
      <c r="D52" s="50"/>
      <c r="E52" s="1" t="s">
        <v>9</v>
      </c>
      <c r="F52" s="8">
        <v>0</v>
      </c>
      <c r="G52" s="7">
        <v>0</v>
      </c>
      <c r="H52" s="7">
        <v>0</v>
      </c>
      <c r="I52" s="8">
        <v>951902</v>
      </c>
      <c r="J52" s="8">
        <f t="shared" si="0"/>
        <v>951902</v>
      </c>
    </row>
    <row r="53" spans="1:10" ht="24" customHeight="1">
      <c r="A53" s="21"/>
      <c r="B53" s="45" t="s">
        <v>26</v>
      </c>
      <c r="C53" s="33" t="s">
        <v>27</v>
      </c>
      <c r="D53" s="33"/>
      <c r="E53" s="33"/>
      <c r="F53" s="8">
        <v>1282.48</v>
      </c>
      <c r="G53" s="8">
        <f>F53*0.2141*0.96</f>
        <v>263.59580928</v>
      </c>
      <c r="H53" s="8">
        <v>2.01</v>
      </c>
      <c r="I53" s="8">
        <v>0</v>
      </c>
      <c r="J53" s="8">
        <f>F53+G53+H53+I53</f>
        <v>1548.0858092800001</v>
      </c>
    </row>
    <row r="54" spans="1:10" ht="24" customHeight="1">
      <c r="A54" s="21"/>
      <c r="B54" s="31"/>
      <c r="C54" s="33" t="s">
        <v>28</v>
      </c>
      <c r="D54" s="33"/>
      <c r="E54" s="33"/>
      <c r="F54" s="8">
        <v>1282.48</v>
      </c>
      <c r="G54" s="8">
        <f>F54*0.2016*0.96</f>
        <v>248.20604928</v>
      </c>
      <c r="H54" s="8">
        <v>2.01</v>
      </c>
      <c r="I54" s="8">
        <v>0</v>
      </c>
      <c r="J54" s="8">
        <f>F54+G54+H54+I54</f>
        <v>1532.6960492800001</v>
      </c>
    </row>
    <row r="55" spans="1:10" ht="24" customHeight="1">
      <c r="A55" s="21"/>
      <c r="B55" s="31"/>
      <c r="C55" s="33" t="s">
        <v>29</v>
      </c>
      <c r="D55" s="33"/>
      <c r="E55" s="33"/>
      <c r="F55" s="8">
        <v>1282.48</v>
      </c>
      <c r="G55" s="8">
        <f>F55*0.1279*0.96</f>
        <v>157.46802432</v>
      </c>
      <c r="H55" s="8">
        <v>2.01</v>
      </c>
      <c r="I55" s="8">
        <v>0</v>
      </c>
      <c r="J55" s="8">
        <f>F55+G55+H55+I55</f>
        <v>1441.95802432</v>
      </c>
    </row>
    <row r="56" spans="1:10" ht="24" customHeight="1">
      <c r="A56" s="21"/>
      <c r="B56" s="32"/>
      <c r="C56" s="33" t="s">
        <v>30</v>
      </c>
      <c r="D56" s="33"/>
      <c r="E56" s="33"/>
      <c r="F56" s="8">
        <v>1282.48</v>
      </c>
      <c r="G56" s="8">
        <f>F56*0.069*0.96</f>
        <v>84.9514752</v>
      </c>
      <c r="H56" s="8">
        <v>2.01</v>
      </c>
      <c r="I56" s="8">
        <v>0</v>
      </c>
      <c r="J56" s="8">
        <f>F56+G56+H56+I56</f>
        <v>1369.4414752</v>
      </c>
    </row>
    <row r="57" spans="1:10" ht="20.25" customHeight="1">
      <c r="A57" s="13">
        <v>2</v>
      </c>
      <c r="B57" s="27">
        <v>2</v>
      </c>
      <c r="C57" s="85" t="s">
        <v>10</v>
      </c>
      <c r="D57" s="85"/>
      <c r="E57" s="85"/>
      <c r="F57" s="8">
        <v>1282.48</v>
      </c>
      <c r="G57" s="8">
        <v>274.31</v>
      </c>
      <c r="H57" s="8">
        <v>2.01</v>
      </c>
      <c r="I57" s="8">
        <v>0</v>
      </c>
      <c r="J57" s="8">
        <f>F57+G57+H57+I57</f>
        <v>1558.8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2" t="s">
        <v>14</v>
      </c>
      <c r="D60" s="83"/>
      <c r="E60" s="83"/>
      <c r="F60" s="83"/>
      <c r="G60" s="83"/>
      <c r="H60" s="83"/>
      <c r="I60" s="83"/>
      <c r="J60" s="84"/>
    </row>
    <row r="61" spans="1:10" ht="15" customHeight="1">
      <c r="A61" s="76" t="s">
        <v>20</v>
      </c>
      <c r="B61" s="36" t="s">
        <v>16</v>
      </c>
      <c r="C61" s="37"/>
      <c r="D61" s="38"/>
      <c r="E61" s="9" t="s">
        <v>6</v>
      </c>
      <c r="F61" s="8">
        <v>1282.48</v>
      </c>
      <c r="G61" s="7">
        <v>0</v>
      </c>
      <c r="H61" s="8">
        <v>2.01</v>
      </c>
      <c r="I61" s="8">
        <v>800.86</v>
      </c>
      <c r="J61" s="7">
        <f>F61+G61+H61+I61</f>
        <v>2085.35</v>
      </c>
    </row>
    <row r="62" spans="1:10" ht="15">
      <c r="A62" s="77"/>
      <c r="B62" s="39"/>
      <c r="C62" s="40"/>
      <c r="D62" s="41"/>
      <c r="E62" s="9" t="s">
        <v>7</v>
      </c>
      <c r="F62" s="8">
        <v>1282.48</v>
      </c>
      <c r="G62" s="7">
        <v>0</v>
      </c>
      <c r="H62" s="8">
        <v>2.01</v>
      </c>
      <c r="I62" s="8">
        <v>1021.11</v>
      </c>
      <c r="J62" s="7">
        <f>F62+G62+H62+I62</f>
        <v>2305.6</v>
      </c>
    </row>
    <row r="63" spans="1:10" ht="15">
      <c r="A63" s="77"/>
      <c r="B63" s="39"/>
      <c r="C63" s="40"/>
      <c r="D63" s="41"/>
      <c r="E63" s="9" t="s">
        <v>8</v>
      </c>
      <c r="F63" s="8">
        <v>1282.48</v>
      </c>
      <c r="G63" s="7">
        <v>0</v>
      </c>
      <c r="H63" s="8">
        <v>2.01</v>
      </c>
      <c r="I63" s="8">
        <v>1203.59</v>
      </c>
      <c r="J63" s="7">
        <f>F63+G63+H63+I63</f>
        <v>2488.08</v>
      </c>
    </row>
    <row r="64" spans="1:10" ht="15">
      <c r="A64" s="78"/>
      <c r="B64" s="42"/>
      <c r="C64" s="43"/>
      <c r="D64" s="44"/>
      <c r="E64" s="9" t="s">
        <v>9</v>
      </c>
      <c r="F64" s="8">
        <v>1282.48</v>
      </c>
      <c r="G64" s="7">
        <v>0</v>
      </c>
      <c r="H64" s="8">
        <v>2.01</v>
      </c>
      <c r="I64" s="8">
        <v>2403.85</v>
      </c>
      <c r="J64" s="7">
        <f>F64+G64+H64+I64</f>
        <v>3688.34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2014-03-13T01:50:31Z</cp:lastPrinted>
  <dcterms:created xsi:type="dcterms:W3CDTF">2009-09-08T00:00:23Z</dcterms:created>
  <dcterms:modified xsi:type="dcterms:W3CDTF">2014-05-14T03:17:50Z</dcterms:modified>
  <cp:category/>
  <cp:version/>
  <cp:contentType/>
  <cp:contentStatus/>
</cp:coreProperties>
</file>