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<sst xmlns="http://schemas.openxmlformats.org/spreadsheetml/2006/main" count="74" uniqueCount="33">
  <si>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</si>
  <si>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</si>
  <si>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</si>
  <si>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</si>
  <si>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</si>
  <si>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</si>
  <si>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</si>
  <si>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</si>
  <si>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</si>
  <si>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</si>
  <si>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</si>
  <si>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</si>
  <si>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</si>
  <si>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</si>
  <si>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</si>
  <si>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</si>
  <si>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</si>
  <si>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</si>
  <si>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</si>
  <si>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</si>
  <si>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</si>
  <si>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</si>
  <si>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</si>
  <si>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</si>
  <si>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</si>
  <si>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</si>
  <si>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</si>
  <si>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</si>
  <si>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</si>
  <si>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</si>
  <si>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</si>
  <si>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"КЭС"</t>
  </si>
  <si>
    <t>июнь  2023 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</si>
</sst>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4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4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4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4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4" fillId="49" borderId="27" xfId="0" applyFont="1" applyFill="1" applyBorder="1" applyAlignment="1">
      <alignment/>
    </xf>
    <xf numFmtId="180" fontId="4" fillId="49" borderId="23" xfId="267" applyNumberFormat="1" applyFont="1" applyFill="1" applyBorder="1" applyAlignment="1">
      <alignment/>
    </xf>
    <xf numFmtId="180" fontId="4" fillId="49" borderId="24" xfId="267" applyNumberFormat="1" applyFont="1" applyFill="1" applyBorder="1" applyAlignment="1">
      <alignment/>
    </xf>
    <xf numFmtId="180" fontId="4" fillId="49" borderId="25" xfId="26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80" fontId="4" fillId="49" borderId="30" xfId="267" applyNumberFormat="1" applyFont="1" applyFill="1" applyBorder="1" applyAlignment="1">
      <alignment/>
    </xf>
    <xf numFmtId="180" fontId="4" fillId="49" borderId="31" xfId="267" applyNumberFormat="1" applyFont="1" applyFill="1" applyBorder="1" applyAlignment="1">
      <alignment/>
    </xf>
    <xf numFmtId="180" fontId="4" fillId="49" borderId="32" xfId="267" applyNumberFormat="1" applyFont="1" applyFill="1" applyBorder="1" applyAlignment="1">
      <alignment/>
    </xf>
    <xf numFmtId="180" fontId="4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3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0" fontId="4" fillId="48" borderId="0" xfId="0" applyFont="1" applyFill="1" applyAlignment="1">
      <alignment/>
    </xf>
    <xf numFmtId="180" fontId="0" fillId="0" borderId="24" xfId="267" applyNumberFormat="1" applyFont="1" applyFill="1" applyBorder="1" applyAlignment="1">
      <alignment horizontal="center"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0" fillId="48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89" zoomScaleNormal="89" zoomScalePageLayoutView="0" workbookViewId="0" topLeftCell="A16">
      <selection activeCell="C8" sqref="C8:O46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5" t="s">
        <v>8</v>
      </c>
      <c r="O1" s="55"/>
    </row>
    <row r="2" spans="1:14" ht="12.75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9" ht="12.75">
      <c r="A3" s="3"/>
      <c r="G3" s="47" t="s">
        <v>32</v>
      </c>
      <c r="H3" s="22"/>
      <c r="I3" s="22"/>
    </row>
    <row r="4" spans="5:11" ht="13.5" thickBot="1">
      <c r="E4" s="21"/>
      <c r="K4" s="21"/>
    </row>
    <row r="5" spans="1:15" ht="12.75">
      <c r="A5" s="57" t="s">
        <v>10</v>
      </c>
      <c r="B5" s="58" t="s">
        <v>11</v>
      </c>
      <c r="C5" s="59" t="s">
        <v>0</v>
      </c>
      <c r="D5" s="60"/>
      <c r="E5" s="60"/>
      <c r="F5" s="60"/>
      <c r="G5" s="60"/>
      <c r="H5" s="60"/>
      <c r="I5" s="61"/>
      <c r="J5" s="59" t="s">
        <v>12</v>
      </c>
      <c r="K5" s="60"/>
      <c r="L5" s="60"/>
      <c r="M5" s="60"/>
      <c r="N5" s="60"/>
      <c r="O5" s="61"/>
    </row>
    <row r="6" spans="1:15" ht="12.75">
      <c r="A6" s="57"/>
      <c r="B6" s="58"/>
      <c r="C6" s="4" t="s">
        <v>13</v>
      </c>
      <c r="D6" s="53" t="s">
        <v>14</v>
      </c>
      <c r="E6" s="53"/>
      <c r="F6" s="53"/>
      <c r="G6" s="53"/>
      <c r="H6" s="53"/>
      <c r="I6" s="54" t="s">
        <v>15</v>
      </c>
      <c r="J6" s="4" t="s">
        <v>16</v>
      </c>
      <c r="K6" s="53" t="s">
        <v>17</v>
      </c>
      <c r="L6" s="53"/>
      <c r="M6" s="53"/>
      <c r="N6" s="53"/>
      <c r="O6" s="54"/>
    </row>
    <row r="7" spans="1:15" ht="12.75">
      <c r="A7" s="57"/>
      <c r="B7" s="58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4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50" t="s">
        <v>19</v>
      </c>
      <c r="B8" s="8" t="s">
        <v>20</v>
      </c>
      <c r="C8" s="9">
        <f>D8+E8+F8+G8+H8</f>
        <v>76118438</v>
      </c>
      <c r="D8" s="10">
        <v>68600257</v>
      </c>
      <c r="E8" s="10">
        <v>0</v>
      </c>
      <c r="F8" s="10">
        <v>6119653</v>
      </c>
      <c r="G8" s="10">
        <v>1398405</v>
      </c>
      <c r="H8" s="10">
        <v>123</v>
      </c>
      <c r="I8" s="11"/>
      <c r="J8" s="9">
        <v>110390</v>
      </c>
      <c r="K8" s="32">
        <v>100894</v>
      </c>
      <c r="L8" s="26">
        <v>0</v>
      </c>
      <c r="M8" s="26">
        <v>9372</v>
      </c>
      <c r="N8" s="26">
        <v>124</v>
      </c>
      <c r="O8" s="26">
        <v>0</v>
      </c>
    </row>
    <row r="9" spans="1:15" s="12" customFormat="1" ht="25.5">
      <c r="A9" s="50"/>
      <c r="B9" s="13" t="s">
        <v>21</v>
      </c>
      <c r="C9" s="9">
        <f>D9+F9+G9+H9</f>
        <v>29209</v>
      </c>
      <c r="D9" s="10">
        <v>4677</v>
      </c>
      <c r="E9" s="10"/>
      <c r="F9" s="10"/>
      <c r="G9" s="10">
        <v>23626</v>
      </c>
      <c r="H9" s="10">
        <v>906</v>
      </c>
      <c r="I9" s="11"/>
      <c r="J9" s="9">
        <v>0</v>
      </c>
      <c r="K9" s="26"/>
      <c r="L9" s="26"/>
      <c r="M9" s="26"/>
      <c r="N9" s="26"/>
      <c r="O9" s="26"/>
    </row>
    <row r="10" spans="1:15" s="37" customFormat="1" ht="15" customHeight="1">
      <c r="A10" s="51"/>
      <c r="B10" s="33" t="s">
        <v>22</v>
      </c>
      <c r="C10" s="34">
        <f>SUM(C8:C9)</f>
        <v>76147647</v>
      </c>
      <c r="D10" s="35">
        <f>SUM(D8:D9)</f>
        <v>68604934</v>
      </c>
      <c r="E10" s="35">
        <f>E8</f>
        <v>0</v>
      </c>
      <c r="F10" s="35">
        <f>SUM(F8:F9)</f>
        <v>6119653</v>
      </c>
      <c r="G10" s="35">
        <f>SUM(G8:G9)</f>
        <v>1422031</v>
      </c>
      <c r="H10" s="35">
        <f>SUM(H8:H9)</f>
        <v>1029</v>
      </c>
      <c r="I10" s="36">
        <v>3330727</v>
      </c>
      <c r="J10" s="34">
        <f aca="true" t="shared" si="0" ref="J10:O10">SUM(J8:J9)</f>
        <v>110390</v>
      </c>
      <c r="K10" s="35">
        <f t="shared" si="0"/>
        <v>100894</v>
      </c>
      <c r="L10" s="35">
        <f t="shared" si="0"/>
        <v>0</v>
      </c>
      <c r="M10" s="35">
        <f t="shared" si="0"/>
        <v>9372</v>
      </c>
      <c r="N10" s="35">
        <f t="shared" si="0"/>
        <v>124</v>
      </c>
      <c r="O10" s="36">
        <f t="shared" si="0"/>
        <v>0</v>
      </c>
    </row>
    <row r="11" spans="1:15" s="17" customFormat="1" ht="12.75" customHeight="1">
      <c r="A11" s="49" t="s">
        <v>28</v>
      </c>
      <c r="B11" s="15" t="s">
        <v>20</v>
      </c>
      <c r="C11" s="16">
        <f>D11+F11+G11+H11</f>
        <v>423771</v>
      </c>
      <c r="D11" s="10"/>
      <c r="E11" s="10"/>
      <c r="F11" s="10"/>
      <c r="G11" s="48">
        <v>423771</v>
      </c>
      <c r="H11" s="10"/>
      <c r="I11" s="11"/>
      <c r="J11" s="16">
        <v>694</v>
      </c>
      <c r="K11" s="26"/>
      <c r="L11" s="26"/>
      <c r="M11" s="26"/>
      <c r="N11" s="27">
        <v>694</v>
      </c>
      <c r="O11" s="26"/>
    </row>
    <row r="12" spans="1:15" s="17" customFormat="1" ht="25.5">
      <c r="A12" s="50"/>
      <c r="B12" s="18" t="s">
        <v>21</v>
      </c>
      <c r="C12" s="16">
        <f>D12+F12+G12+H12</f>
        <v>0</v>
      </c>
      <c r="D12" s="10">
        <v>0</v>
      </c>
      <c r="E12" s="10"/>
      <c r="F12" s="10">
        <v>0</v>
      </c>
      <c r="G12" s="26">
        <v>0</v>
      </c>
      <c r="H12" s="10"/>
      <c r="I12" s="11"/>
      <c r="J12" s="16">
        <v>0</v>
      </c>
      <c r="K12" s="26">
        <v>0</v>
      </c>
      <c r="L12" s="26"/>
      <c r="M12" s="26">
        <v>0</v>
      </c>
      <c r="N12" s="26">
        <v>0</v>
      </c>
      <c r="O12" s="26"/>
    </row>
    <row r="13" spans="1:15" s="37" customFormat="1" ht="12.75">
      <c r="A13" s="51"/>
      <c r="B13" s="33" t="s">
        <v>22</v>
      </c>
      <c r="C13" s="34">
        <f>SUM(C11:C12)</f>
        <v>423771</v>
      </c>
      <c r="D13" s="35">
        <f>SUM(D11:D12)</f>
        <v>0</v>
      </c>
      <c r="E13" s="35"/>
      <c r="F13" s="35">
        <f>SUM(F11:F12)</f>
        <v>0</v>
      </c>
      <c r="G13" s="35">
        <f>SUM(G11:G12)</f>
        <v>423771</v>
      </c>
      <c r="H13" s="35">
        <f>SUM(H11:H12)</f>
        <v>0</v>
      </c>
      <c r="I13" s="36">
        <v>10673</v>
      </c>
      <c r="J13" s="34">
        <f aca="true" t="shared" si="1" ref="J13:O13">SUM(J11:J12)</f>
        <v>694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694</v>
      </c>
      <c r="O13" s="36">
        <f t="shared" si="1"/>
        <v>0</v>
      </c>
    </row>
    <row r="14" spans="1:15" s="17" customFormat="1" ht="12.75" customHeight="1">
      <c r="A14" s="52" t="s">
        <v>31</v>
      </c>
      <c r="B14" s="15" t="s">
        <v>20</v>
      </c>
      <c r="C14" s="16">
        <f>D14+F14+G14+H14</f>
        <v>921956</v>
      </c>
      <c r="D14" s="10"/>
      <c r="E14" s="10"/>
      <c r="F14" s="10"/>
      <c r="G14" s="10">
        <v>920509</v>
      </c>
      <c r="H14" s="10">
        <v>1447</v>
      </c>
      <c r="I14" s="11"/>
      <c r="J14" s="16">
        <v>9</v>
      </c>
      <c r="K14" s="26"/>
      <c r="L14" s="26"/>
      <c r="M14" s="26"/>
      <c r="N14" s="26">
        <v>9</v>
      </c>
      <c r="O14" s="26"/>
    </row>
    <row r="15" spans="1:15" s="17" customFormat="1" ht="25.5">
      <c r="A15" s="50"/>
      <c r="B15" s="18" t="s">
        <v>21</v>
      </c>
      <c r="C15" s="16">
        <f>D15+F15+G15+H15</f>
        <v>570</v>
      </c>
      <c r="D15" s="10">
        <v>0</v>
      </c>
      <c r="E15" s="10"/>
      <c r="F15" s="10">
        <v>0</v>
      </c>
      <c r="G15" s="26">
        <v>570</v>
      </c>
      <c r="H15" s="26">
        <v>0</v>
      </c>
      <c r="I15" s="11"/>
      <c r="J15" s="16">
        <v>0</v>
      </c>
      <c r="K15" s="26">
        <v>0</v>
      </c>
      <c r="L15" s="26"/>
      <c r="M15" s="26">
        <v>0</v>
      </c>
      <c r="N15" s="26">
        <v>0</v>
      </c>
      <c r="O15" s="26">
        <v>0</v>
      </c>
    </row>
    <row r="16" spans="1:15" s="37" customFormat="1" ht="12.75">
      <c r="A16" s="51"/>
      <c r="B16" s="33" t="s">
        <v>22</v>
      </c>
      <c r="C16" s="34">
        <f>SUM(C14:C15)</f>
        <v>922526</v>
      </c>
      <c r="D16" s="35">
        <f>SUM(D14:D15)</f>
        <v>0</v>
      </c>
      <c r="E16" s="35"/>
      <c r="F16" s="35">
        <f>SUM(F14:F15)</f>
        <v>0</v>
      </c>
      <c r="G16" s="35">
        <f>SUM(G14:G15)</f>
        <v>921079</v>
      </c>
      <c r="H16" s="35">
        <f>SUM(H14:H15)</f>
        <v>1447</v>
      </c>
      <c r="I16" s="36">
        <v>42447</v>
      </c>
      <c r="J16" s="34">
        <f aca="true" t="shared" si="2" ref="J16:O16">SUM(J14:J15)</f>
        <v>9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9</v>
      </c>
      <c r="O16" s="36">
        <f t="shared" si="2"/>
        <v>0</v>
      </c>
    </row>
    <row r="17" spans="1:15" s="17" customFormat="1" ht="12.75" customHeight="1">
      <c r="A17" s="49" t="s">
        <v>23</v>
      </c>
      <c r="B17" s="15" t="s">
        <v>20</v>
      </c>
      <c r="C17" s="16">
        <f>D17+F17+G17+H17</f>
        <v>4315517</v>
      </c>
      <c r="D17" s="10">
        <v>0</v>
      </c>
      <c r="E17" s="10"/>
      <c r="F17" s="26">
        <v>150719</v>
      </c>
      <c r="G17" s="26">
        <v>3160312</v>
      </c>
      <c r="H17" s="26">
        <v>1004486</v>
      </c>
      <c r="I17" s="11"/>
      <c r="J17" s="16">
        <v>2857</v>
      </c>
      <c r="K17" s="26">
        <v>0</v>
      </c>
      <c r="L17" s="26"/>
      <c r="M17" s="26"/>
      <c r="N17" s="26">
        <v>2629</v>
      </c>
      <c r="O17" s="28">
        <v>228</v>
      </c>
    </row>
    <row r="18" spans="1:15" s="17" customFormat="1" ht="25.5">
      <c r="A18" s="50"/>
      <c r="B18" s="18" t="s">
        <v>21</v>
      </c>
      <c r="C18" s="16">
        <f>D18+F18+G18+H18</f>
        <v>5017210</v>
      </c>
      <c r="D18" s="10">
        <v>0</v>
      </c>
      <c r="E18" s="10"/>
      <c r="F18" s="10"/>
      <c r="G18" s="26">
        <v>2712</v>
      </c>
      <c r="H18" s="26">
        <v>5014498</v>
      </c>
      <c r="I18" s="11"/>
      <c r="J18" s="16">
        <v>0</v>
      </c>
      <c r="K18" s="26">
        <v>0</v>
      </c>
      <c r="L18" s="26"/>
      <c r="M18" s="26"/>
      <c r="N18" s="26"/>
      <c r="O18" s="26"/>
    </row>
    <row r="19" spans="1:15" s="37" customFormat="1" ht="12.75">
      <c r="A19" s="51"/>
      <c r="B19" s="33" t="s">
        <v>22</v>
      </c>
      <c r="C19" s="34">
        <f aca="true" t="shared" si="3" ref="C19:H19">SUM(C17:C18)</f>
        <v>9332727</v>
      </c>
      <c r="D19" s="35">
        <f t="shared" si="3"/>
        <v>0</v>
      </c>
      <c r="E19" s="35">
        <f t="shared" si="3"/>
        <v>0</v>
      </c>
      <c r="F19" s="35">
        <f t="shared" si="3"/>
        <v>150719</v>
      </c>
      <c r="G19" s="35">
        <f t="shared" si="3"/>
        <v>3163024</v>
      </c>
      <c r="H19" s="35">
        <f t="shared" si="3"/>
        <v>6018984</v>
      </c>
      <c r="I19" s="36">
        <v>196433</v>
      </c>
      <c r="J19" s="34">
        <f aca="true" t="shared" si="4" ref="J19:O19">SUM(J17:J18)</f>
        <v>2857</v>
      </c>
      <c r="K19" s="35">
        <f t="shared" si="4"/>
        <v>0</v>
      </c>
      <c r="L19" s="35">
        <f t="shared" si="4"/>
        <v>0</v>
      </c>
      <c r="M19" s="35">
        <f t="shared" si="4"/>
        <v>0</v>
      </c>
      <c r="N19" s="35">
        <f t="shared" si="4"/>
        <v>2629</v>
      </c>
      <c r="O19" s="36">
        <f t="shared" si="4"/>
        <v>228</v>
      </c>
    </row>
    <row r="20" spans="1:15" s="17" customFormat="1" ht="12.75" customHeight="1">
      <c r="A20" s="49" t="s">
        <v>6</v>
      </c>
      <c r="B20" s="15" t="s">
        <v>20</v>
      </c>
      <c r="C20" s="16">
        <f>D20+F20+G20+H20</f>
        <v>323568</v>
      </c>
      <c r="D20" s="26">
        <v>0</v>
      </c>
      <c r="E20" s="10"/>
      <c r="F20" s="26">
        <v>0</v>
      </c>
      <c r="G20" s="26">
        <v>323568</v>
      </c>
      <c r="H20" s="26">
        <v>0</v>
      </c>
      <c r="I20" s="11"/>
      <c r="J20" s="16">
        <v>0</v>
      </c>
      <c r="K20" s="26">
        <v>0</v>
      </c>
      <c r="L20" s="26"/>
      <c r="M20" s="26">
        <v>0</v>
      </c>
      <c r="N20" s="26">
        <v>0</v>
      </c>
      <c r="O20" s="28">
        <v>0</v>
      </c>
    </row>
    <row r="21" spans="1:15" s="17" customFormat="1" ht="25.5">
      <c r="A21" s="50"/>
      <c r="B21" s="18" t="s">
        <v>21</v>
      </c>
      <c r="C21" s="16">
        <f>D21+F21+G21+H21</f>
        <v>0</v>
      </c>
      <c r="D21" s="26">
        <v>0</v>
      </c>
      <c r="E21" s="10"/>
      <c r="F21" s="26">
        <v>0</v>
      </c>
      <c r="G21" s="26">
        <v>0</v>
      </c>
      <c r="H21" s="26">
        <v>0</v>
      </c>
      <c r="I21" s="11"/>
      <c r="J21" s="16">
        <v>0</v>
      </c>
      <c r="K21" s="26">
        <v>0</v>
      </c>
      <c r="L21" s="26"/>
      <c r="M21" s="26">
        <v>0</v>
      </c>
      <c r="N21" s="26">
        <v>0</v>
      </c>
      <c r="O21" s="28">
        <v>0</v>
      </c>
    </row>
    <row r="22" spans="1:15" s="37" customFormat="1" ht="12.75">
      <c r="A22" s="51"/>
      <c r="B22" s="33" t="s">
        <v>22</v>
      </c>
      <c r="C22" s="34">
        <f>SUM(C20:C21)</f>
        <v>323568</v>
      </c>
      <c r="D22" s="35">
        <f>SUM(D20:D21)</f>
        <v>0</v>
      </c>
      <c r="E22" s="35"/>
      <c r="F22" s="35">
        <f>SUM(F20:F21)</f>
        <v>0</v>
      </c>
      <c r="G22" s="35">
        <f>SUM(G20:G21)</f>
        <v>323568</v>
      </c>
      <c r="H22" s="35">
        <f>SUM(H20:H21)</f>
        <v>0</v>
      </c>
      <c r="I22" s="36">
        <v>12608</v>
      </c>
      <c r="J22" s="34">
        <f aca="true" t="shared" si="5" ref="J22:O22">SUM(J20:J21)</f>
        <v>0</v>
      </c>
      <c r="K22" s="35">
        <f t="shared" si="5"/>
        <v>0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6">
        <f t="shared" si="5"/>
        <v>0</v>
      </c>
    </row>
    <row r="23" spans="1:15" s="17" customFormat="1" ht="15" customHeight="1">
      <c r="A23" s="49" t="s">
        <v>24</v>
      </c>
      <c r="B23" s="15" t="s">
        <v>20</v>
      </c>
      <c r="C23" s="16">
        <f>D23+F23+G23+H23</f>
        <v>255643</v>
      </c>
      <c r="D23" s="26">
        <v>0</v>
      </c>
      <c r="E23" s="26"/>
      <c r="F23" s="26">
        <v>0</v>
      </c>
      <c r="G23" s="26">
        <v>255643</v>
      </c>
      <c r="H23" s="26">
        <v>0</v>
      </c>
      <c r="I23" s="26"/>
      <c r="J23" s="25">
        <v>0</v>
      </c>
      <c r="K23" s="10">
        <v>0</v>
      </c>
      <c r="L23" s="10"/>
      <c r="M23" s="10">
        <v>0</v>
      </c>
      <c r="N23" s="10"/>
      <c r="O23" s="11">
        <v>0</v>
      </c>
    </row>
    <row r="24" spans="1:15" s="17" customFormat="1" ht="25.5">
      <c r="A24" s="50"/>
      <c r="B24" s="18" t="s">
        <v>21</v>
      </c>
      <c r="C24" s="16">
        <f>D24+F24+G24+H24</f>
        <v>0</v>
      </c>
      <c r="D24" s="26">
        <v>0</v>
      </c>
      <c r="E24" s="26"/>
      <c r="F24" s="26">
        <v>0</v>
      </c>
      <c r="G24" s="26">
        <v>0</v>
      </c>
      <c r="H24" s="26">
        <v>0</v>
      </c>
      <c r="I24" s="26"/>
      <c r="J24" s="25">
        <v>0</v>
      </c>
      <c r="K24" s="10">
        <v>0</v>
      </c>
      <c r="L24" s="10"/>
      <c r="M24" s="10">
        <v>0</v>
      </c>
      <c r="N24" s="10">
        <v>0</v>
      </c>
      <c r="O24" s="11">
        <v>0</v>
      </c>
    </row>
    <row r="25" spans="1:15" s="37" customFormat="1" ht="12" customHeight="1">
      <c r="A25" s="51"/>
      <c r="B25" s="33" t="s">
        <v>22</v>
      </c>
      <c r="C25" s="34">
        <f>SUM(C23:C24)</f>
        <v>255643</v>
      </c>
      <c r="D25" s="35">
        <f>SUM(D23:D24)</f>
        <v>0</v>
      </c>
      <c r="E25" s="35"/>
      <c r="F25" s="35">
        <f>SUM(F23:F24)</f>
        <v>0</v>
      </c>
      <c r="G25" s="35">
        <f>SUM(G23:G24)</f>
        <v>255643</v>
      </c>
      <c r="H25" s="35">
        <f>SUM(H23:H24)</f>
        <v>0</v>
      </c>
      <c r="I25" s="36">
        <v>7421</v>
      </c>
      <c r="J25" s="34">
        <f aca="true" t="shared" si="6" ref="J25:O25">SUM(J23:J24)</f>
        <v>0</v>
      </c>
      <c r="K25" s="35">
        <f t="shared" si="6"/>
        <v>0</v>
      </c>
      <c r="L25" s="35">
        <f t="shared" si="6"/>
        <v>0</v>
      </c>
      <c r="M25" s="35">
        <f t="shared" si="6"/>
        <v>0</v>
      </c>
      <c r="N25" s="35">
        <f t="shared" si="6"/>
        <v>0</v>
      </c>
      <c r="O25" s="36">
        <f t="shared" si="6"/>
        <v>0</v>
      </c>
    </row>
    <row r="26" spans="1:15" s="17" customFormat="1" ht="12.75" customHeight="1">
      <c r="A26" s="49" t="s">
        <v>5</v>
      </c>
      <c r="B26" s="15" t="s">
        <v>20</v>
      </c>
      <c r="C26" s="16">
        <f>D26+G26+E26+H26+F26</f>
        <v>28276399</v>
      </c>
      <c r="D26" s="26">
        <v>26067591</v>
      </c>
      <c r="E26" s="29">
        <v>57659</v>
      </c>
      <c r="F26" s="26">
        <v>1267888</v>
      </c>
      <c r="G26" s="26">
        <v>882803</v>
      </c>
      <c r="H26" s="26">
        <v>458</v>
      </c>
      <c r="I26" s="28"/>
      <c r="J26" s="16">
        <v>43784</v>
      </c>
      <c r="K26" s="26">
        <v>40356</v>
      </c>
      <c r="L26" s="29">
        <v>130</v>
      </c>
      <c r="M26" s="26">
        <v>1900</v>
      </c>
      <c r="N26" s="26">
        <v>1398</v>
      </c>
      <c r="O26" s="28">
        <v>0</v>
      </c>
    </row>
    <row r="27" spans="1:15" s="17" customFormat="1" ht="25.5">
      <c r="A27" s="50"/>
      <c r="B27" s="18" t="s">
        <v>21</v>
      </c>
      <c r="C27" s="16">
        <f>D27+F27+G27+H27</f>
        <v>1736</v>
      </c>
      <c r="D27" s="26">
        <v>0</v>
      </c>
      <c r="E27" s="26"/>
      <c r="F27" s="26">
        <v>0</v>
      </c>
      <c r="G27" s="26"/>
      <c r="H27" s="26">
        <v>1736</v>
      </c>
      <c r="I27" s="28"/>
      <c r="J27" s="16">
        <v>0</v>
      </c>
      <c r="K27" s="26">
        <v>0</v>
      </c>
      <c r="L27" s="26"/>
      <c r="M27" s="26">
        <v>0</v>
      </c>
      <c r="N27" s="26">
        <v>0</v>
      </c>
      <c r="O27" s="26"/>
    </row>
    <row r="28" spans="1:15" s="37" customFormat="1" ht="12.75">
      <c r="A28" s="51"/>
      <c r="B28" s="33" t="s">
        <v>22</v>
      </c>
      <c r="C28" s="34">
        <f aca="true" t="shared" si="7" ref="C28:H28">SUM(C26:C27)</f>
        <v>28278135</v>
      </c>
      <c r="D28" s="35">
        <f t="shared" si="7"/>
        <v>26067591</v>
      </c>
      <c r="E28" s="35">
        <f t="shared" si="7"/>
        <v>57659</v>
      </c>
      <c r="F28" s="35">
        <f t="shared" si="7"/>
        <v>1267888</v>
      </c>
      <c r="G28" s="35">
        <f t="shared" si="7"/>
        <v>882803</v>
      </c>
      <c r="H28" s="35">
        <f t="shared" si="7"/>
        <v>2194</v>
      </c>
      <c r="I28" s="36">
        <v>47858</v>
      </c>
      <c r="J28" s="34">
        <f aca="true" t="shared" si="8" ref="J28:O28">SUM(J26:J27)</f>
        <v>43784</v>
      </c>
      <c r="K28" s="35">
        <f t="shared" si="8"/>
        <v>40356</v>
      </c>
      <c r="L28" s="35">
        <f t="shared" si="8"/>
        <v>130</v>
      </c>
      <c r="M28" s="35">
        <f t="shared" si="8"/>
        <v>1900</v>
      </c>
      <c r="N28" s="35">
        <f t="shared" si="8"/>
        <v>1398</v>
      </c>
      <c r="O28" s="36">
        <f t="shared" si="8"/>
        <v>0</v>
      </c>
    </row>
    <row r="29" spans="1:15" s="17" customFormat="1" ht="12.75" customHeight="1">
      <c r="A29" s="49" t="s">
        <v>25</v>
      </c>
      <c r="B29" s="15" t="s">
        <v>20</v>
      </c>
      <c r="C29" s="16">
        <f>D29+F29+G29+H29</f>
        <v>20339273</v>
      </c>
      <c r="D29" s="30">
        <v>14217680</v>
      </c>
      <c r="E29" s="26"/>
      <c r="F29" s="26">
        <v>4305680</v>
      </c>
      <c r="G29" s="26">
        <v>1815913</v>
      </c>
      <c r="H29" s="26"/>
      <c r="I29" s="28"/>
      <c r="J29" s="16">
        <v>33729</v>
      </c>
      <c r="K29" s="30">
        <v>22797</v>
      </c>
      <c r="L29" s="26"/>
      <c r="M29" s="26">
        <v>7150</v>
      </c>
      <c r="N29" s="26">
        <v>3782</v>
      </c>
      <c r="O29" s="28">
        <v>0</v>
      </c>
    </row>
    <row r="30" spans="1:15" s="17" customFormat="1" ht="25.5">
      <c r="A30" s="50"/>
      <c r="B30" s="18" t="s">
        <v>21</v>
      </c>
      <c r="C30" s="16">
        <f>D30+F30+G30+H30</f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8"/>
      <c r="J30" s="16">
        <v>0</v>
      </c>
      <c r="K30" s="26">
        <v>0</v>
      </c>
      <c r="L30" s="26"/>
      <c r="M30" s="26">
        <v>0</v>
      </c>
      <c r="N30" s="26">
        <v>0</v>
      </c>
      <c r="O30" s="28">
        <v>0</v>
      </c>
    </row>
    <row r="31" spans="1:15" s="37" customFormat="1" ht="12.75">
      <c r="A31" s="51"/>
      <c r="B31" s="33" t="s">
        <v>22</v>
      </c>
      <c r="C31" s="34">
        <f>SUM(C29:C30)</f>
        <v>20339273</v>
      </c>
      <c r="D31" s="35">
        <f>SUM(D29:D30)</f>
        <v>14217680</v>
      </c>
      <c r="E31" s="35"/>
      <c r="F31" s="35">
        <f>SUM(F29:F30)</f>
        <v>4305680</v>
      </c>
      <c r="G31" s="35">
        <f>SUM(G29:G30)</f>
        <v>1815913</v>
      </c>
      <c r="H31" s="35">
        <f>SUM(H29:H30)</f>
        <v>0</v>
      </c>
      <c r="I31" s="36"/>
      <c r="J31" s="34">
        <f>SUM(J29:J30)</f>
        <v>33729</v>
      </c>
      <c r="K31" s="35">
        <f>SUM(K29:K30)</f>
        <v>22797</v>
      </c>
      <c r="L31" s="35">
        <v>0</v>
      </c>
      <c r="M31" s="35">
        <f>SUM(M29:M30)</f>
        <v>7150</v>
      </c>
      <c r="N31" s="35">
        <f>SUM(N29:N30)</f>
        <v>3782</v>
      </c>
      <c r="O31" s="36">
        <f>SUM(O29:O30)</f>
        <v>0</v>
      </c>
    </row>
    <row r="32" spans="1:15" s="17" customFormat="1" ht="12.75" customHeight="1">
      <c r="A32" s="49" t="s">
        <v>26</v>
      </c>
      <c r="B32" s="15" t="s">
        <v>20</v>
      </c>
      <c r="C32" s="24">
        <f>D32+F32+G32+H32</f>
        <v>1329446</v>
      </c>
      <c r="D32" s="43">
        <v>1329446</v>
      </c>
      <c r="E32" s="26"/>
      <c r="F32" s="26">
        <v>0</v>
      </c>
      <c r="G32" s="26">
        <v>0</v>
      </c>
      <c r="H32" s="26">
        <v>0</v>
      </c>
      <c r="I32" s="26"/>
      <c r="J32" s="16">
        <v>1883</v>
      </c>
      <c r="K32" s="26">
        <v>1883</v>
      </c>
      <c r="L32" s="26"/>
      <c r="M32" s="26">
        <v>0</v>
      </c>
      <c r="N32" s="26">
        <v>0</v>
      </c>
      <c r="O32" s="28">
        <v>0</v>
      </c>
    </row>
    <row r="33" spans="1:15" s="17" customFormat="1" ht="25.5">
      <c r="A33" s="50"/>
      <c r="B33" s="18" t="s">
        <v>21</v>
      </c>
      <c r="C33" s="16">
        <f>D33+F33+G33+H33</f>
        <v>0</v>
      </c>
      <c r="D33" s="26">
        <v>0</v>
      </c>
      <c r="E33" s="26"/>
      <c r="F33" s="26">
        <v>0</v>
      </c>
      <c r="G33" s="26">
        <v>0</v>
      </c>
      <c r="H33" s="26">
        <v>0</v>
      </c>
      <c r="I33" s="26"/>
      <c r="J33" s="16">
        <v>0</v>
      </c>
      <c r="K33" s="26">
        <v>0</v>
      </c>
      <c r="L33" s="26"/>
      <c r="M33" s="26">
        <v>0</v>
      </c>
      <c r="N33" s="26">
        <v>0</v>
      </c>
      <c r="O33" s="28">
        <v>0</v>
      </c>
    </row>
    <row r="34" spans="1:15" s="37" customFormat="1" ht="12.75">
      <c r="A34" s="51"/>
      <c r="B34" s="33" t="s">
        <v>22</v>
      </c>
      <c r="C34" s="34">
        <f>SUM(C32:C33)</f>
        <v>1329446</v>
      </c>
      <c r="D34" s="35">
        <f>SUM(D32:D33)</f>
        <v>1329446</v>
      </c>
      <c r="E34" s="35"/>
      <c r="F34" s="35">
        <f>SUM(F32:F33)</f>
        <v>0</v>
      </c>
      <c r="G34" s="35">
        <f>SUM(G32:G33)</f>
        <v>0</v>
      </c>
      <c r="H34" s="35">
        <f>SUM(H32:H33)</f>
        <v>0</v>
      </c>
      <c r="I34" s="36"/>
      <c r="J34" s="34">
        <f aca="true" t="shared" si="9" ref="J34:O34">SUM(J32:J33)</f>
        <v>1883</v>
      </c>
      <c r="K34" s="35">
        <f t="shared" si="9"/>
        <v>1883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6">
        <f t="shared" si="9"/>
        <v>0</v>
      </c>
    </row>
    <row r="35" spans="1:15" s="17" customFormat="1" ht="12.75" customHeight="1">
      <c r="A35" s="52" t="s">
        <v>30</v>
      </c>
      <c r="B35" s="15" t="s">
        <v>20</v>
      </c>
      <c r="C35" s="16">
        <f>D35+F35+G35+H35</f>
        <v>79377</v>
      </c>
      <c r="D35" s="26"/>
      <c r="E35" s="26"/>
      <c r="F35" s="26"/>
      <c r="G35" s="45">
        <v>79377</v>
      </c>
      <c r="H35" s="26">
        <v>0</v>
      </c>
      <c r="I35" s="26"/>
      <c r="J35" s="16">
        <v>0</v>
      </c>
      <c r="K35" s="20"/>
      <c r="L35" s="20"/>
      <c r="M35" s="20"/>
      <c r="N35" s="20"/>
      <c r="O35" s="20">
        <v>0</v>
      </c>
    </row>
    <row r="36" spans="1:15" s="17" customFormat="1" ht="25.5">
      <c r="A36" s="50"/>
      <c r="B36" s="18" t="s">
        <v>21</v>
      </c>
      <c r="C36" s="16">
        <f>D36+F36+G36+H36</f>
        <v>0</v>
      </c>
      <c r="D36" s="26">
        <v>0</v>
      </c>
      <c r="E36" s="26"/>
      <c r="F36" s="26">
        <v>0</v>
      </c>
      <c r="G36" s="26">
        <v>0</v>
      </c>
      <c r="H36" s="26">
        <v>0</v>
      </c>
      <c r="I36" s="26"/>
      <c r="J36" s="16">
        <v>0</v>
      </c>
      <c r="K36" s="20">
        <v>0</v>
      </c>
      <c r="L36" s="20"/>
      <c r="M36" s="20">
        <v>0</v>
      </c>
      <c r="N36" s="20">
        <v>0</v>
      </c>
      <c r="O36" s="20">
        <v>0</v>
      </c>
    </row>
    <row r="37" spans="1:15" s="37" customFormat="1" ht="12.75">
      <c r="A37" s="51"/>
      <c r="B37" s="33" t="s">
        <v>22</v>
      </c>
      <c r="C37" s="34">
        <f>SUM(C35:C36)</f>
        <v>79377</v>
      </c>
      <c r="D37" s="35">
        <f>SUM(D35:D36)</f>
        <v>0</v>
      </c>
      <c r="E37" s="35"/>
      <c r="F37" s="35">
        <f>SUM(F35:F36)</f>
        <v>0</v>
      </c>
      <c r="G37" s="35">
        <f>SUM(G35:G36)</f>
        <v>79377</v>
      </c>
      <c r="H37" s="35">
        <f>SUM(H35:H36)</f>
        <v>0</v>
      </c>
      <c r="I37" s="36">
        <v>0</v>
      </c>
      <c r="J37" s="34">
        <f aca="true" t="shared" si="10" ref="J37:O37">SUM(J35:J36)</f>
        <v>0</v>
      </c>
      <c r="K37" s="35">
        <f t="shared" si="10"/>
        <v>0</v>
      </c>
      <c r="L37" s="35">
        <f t="shared" si="10"/>
        <v>0</v>
      </c>
      <c r="M37" s="35">
        <f t="shared" si="10"/>
        <v>0</v>
      </c>
      <c r="N37" s="35">
        <f t="shared" si="10"/>
        <v>0</v>
      </c>
      <c r="O37" s="36">
        <f t="shared" si="10"/>
        <v>0</v>
      </c>
    </row>
    <row r="38" spans="1:15" s="14" customFormat="1" ht="12.75">
      <c r="A38" s="49" t="s">
        <v>7</v>
      </c>
      <c r="B38" s="15" t="s">
        <v>20</v>
      </c>
      <c r="C38" s="16">
        <f>D38+F38+G38+H38</f>
        <v>186252</v>
      </c>
      <c r="D38" s="10"/>
      <c r="E38" s="26"/>
      <c r="F38" s="20"/>
      <c r="G38" s="44">
        <v>183649</v>
      </c>
      <c r="H38" s="20">
        <v>2603</v>
      </c>
      <c r="I38" s="11"/>
      <c r="J38" s="16">
        <v>36</v>
      </c>
      <c r="K38" s="26"/>
      <c r="L38" s="26"/>
      <c r="M38" s="26"/>
      <c r="N38" s="26">
        <v>33</v>
      </c>
      <c r="O38" s="26">
        <v>3</v>
      </c>
    </row>
    <row r="39" spans="1:15" s="14" customFormat="1" ht="25.5">
      <c r="A39" s="50"/>
      <c r="B39" s="18" t="s">
        <v>21</v>
      </c>
      <c r="C39" s="16">
        <f>D39+F39+G39+H39</f>
        <v>7620</v>
      </c>
      <c r="D39" s="20">
        <v>0</v>
      </c>
      <c r="E39" s="26"/>
      <c r="F39" s="20">
        <v>0</v>
      </c>
      <c r="G39" s="20">
        <v>0</v>
      </c>
      <c r="H39" s="20">
        <v>7620</v>
      </c>
      <c r="I39" s="11"/>
      <c r="J39" s="16">
        <v>0</v>
      </c>
      <c r="K39" s="26">
        <v>0</v>
      </c>
      <c r="L39" s="26"/>
      <c r="M39" s="26">
        <v>0</v>
      </c>
      <c r="N39" s="26">
        <v>0</v>
      </c>
      <c r="O39" s="26">
        <v>0</v>
      </c>
    </row>
    <row r="40" spans="1:15" s="37" customFormat="1" ht="12.75">
      <c r="A40" s="51"/>
      <c r="B40" s="33" t="s">
        <v>22</v>
      </c>
      <c r="C40" s="34">
        <f>SUM(C38:C39)</f>
        <v>193872</v>
      </c>
      <c r="D40" s="35">
        <f>SUM(D38:D39)</f>
        <v>0</v>
      </c>
      <c r="E40" s="35"/>
      <c r="F40" s="35">
        <f>SUM(F38:F39)</f>
        <v>0</v>
      </c>
      <c r="G40" s="35">
        <f>SUM(G38:G39)</f>
        <v>183649</v>
      </c>
      <c r="H40" s="35">
        <f>SUM(H38:H39)</f>
        <v>10223</v>
      </c>
      <c r="I40" s="36">
        <v>647</v>
      </c>
      <c r="J40" s="34">
        <f aca="true" t="shared" si="11" ref="J40:O40">SUM(J38:J39)</f>
        <v>36</v>
      </c>
      <c r="K40" s="35">
        <f t="shared" si="11"/>
        <v>0</v>
      </c>
      <c r="L40" s="35">
        <f t="shared" si="11"/>
        <v>0</v>
      </c>
      <c r="M40" s="35">
        <f t="shared" si="11"/>
        <v>0</v>
      </c>
      <c r="N40" s="35">
        <f t="shared" si="11"/>
        <v>33</v>
      </c>
      <c r="O40" s="36">
        <f t="shared" si="11"/>
        <v>3</v>
      </c>
    </row>
    <row r="41" spans="1:15" s="2" customFormat="1" ht="12.75">
      <c r="A41" s="49" t="s">
        <v>29</v>
      </c>
      <c r="B41" s="15" t="s">
        <v>20</v>
      </c>
      <c r="C41" s="23">
        <f>D41+F41+G41+H41</f>
        <v>1181985</v>
      </c>
      <c r="D41" s="26"/>
      <c r="E41" s="26"/>
      <c r="F41" s="46">
        <v>708809</v>
      </c>
      <c r="G41" s="46">
        <v>473176</v>
      </c>
      <c r="H41" s="26"/>
      <c r="I41" s="26"/>
      <c r="J41" s="16"/>
      <c r="K41" s="26"/>
      <c r="L41" s="26"/>
      <c r="M41" s="41">
        <v>1214</v>
      </c>
      <c r="N41" s="26"/>
      <c r="O41" s="19"/>
    </row>
    <row r="42" spans="1:15" s="2" customFormat="1" ht="25.5">
      <c r="A42" s="50"/>
      <c r="B42" s="18" t="s">
        <v>21</v>
      </c>
      <c r="C42" s="23">
        <f>D42+F42+G42+H42</f>
        <v>0</v>
      </c>
      <c r="D42" s="26"/>
      <c r="E42" s="26"/>
      <c r="F42" s="20"/>
      <c r="G42" s="31"/>
      <c r="H42" s="26"/>
      <c r="I42" s="26"/>
      <c r="J42" s="16"/>
      <c r="K42" s="26"/>
      <c r="L42" s="26"/>
      <c r="M42" s="26"/>
      <c r="N42" s="26"/>
      <c r="O42" s="19"/>
    </row>
    <row r="43" spans="1:15" s="37" customFormat="1" ht="12.75">
      <c r="A43" s="51"/>
      <c r="B43" s="33" t="s">
        <v>22</v>
      </c>
      <c r="C43" s="34">
        <f>SUM(C41:C42)</f>
        <v>1181985</v>
      </c>
      <c r="D43" s="35"/>
      <c r="E43" s="35"/>
      <c r="F43" s="35">
        <f>F41</f>
        <v>708809</v>
      </c>
      <c r="G43" s="35">
        <f>G41</f>
        <v>473176</v>
      </c>
      <c r="H43" s="35"/>
      <c r="I43" s="36">
        <v>31264</v>
      </c>
      <c r="J43" s="34">
        <f>M43</f>
        <v>1214</v>
      </c>
      <c r="K43" s="35">
        <f>K41</f>
        <v>0</v>
      </c>
      <c r="L43" s="35">
        <f>L41</f>
        <v>0</v>
      </c>
      <c r="M43" s="35">
        <f>M41</f>
        <v>1214</v>
      </c>
      <c r="N43" s="35">
        <f>N41</f>
        <v>0</v>
      </c>
      <c r="O43" s="35">
        <f>O41</f>
        <v>0</v>
      </c>
    </row>
    <row r="44" spans="1:15" s="17" customFormat="1" ht="12.75" customHeight="1">
      <c r="A44" s="49" t="s">
        <v>27</v>
      </c>
      <c r="B44" s="15" t="s">
        <v>20</v>
      </c>
      <c r="C44" s="16">
        <f>D44+F44+G44+H44</f>
        <v>583017</v>
      </c>
      <c r="D44" s="26">
        <v>0</v>
      </c>
      <c r="E44" s="26"/>
      <c r="F44" s="26"/>
      <c r="G44" s="26">
        <v>560440</v>
      </c>
      <c r="H44" s="26">
        <v>22577</v>
      </c>
      <c r="I44" s="11"/>
      <c r="J44" s="16">
        <v>6</v>
      </c>
      <c r="K44" s="26">
        <v>0</v>
      </c>
      <c r="L44" s="26"/>
      <c r="M44" s="26"/>
      <c r="N44" s="26">
        <v>4</v>
      </c>
      <c r="O44" s="28">
        <v>2</v>
      </c>
    </row>
    <row r="45" spans="1:15" s="17" customFormat="1" ht="26.25" thickBot="1">
      <c r="A45" s="50"/>
      <c r="B45" s="18" t="s">
        <v>21</v>
      </c>
      <c r="C45" s="16">
        <f>D45+F45+G45+H45</f>
        <v>10157</v>
      </c>
      <c r="D45" s="42">
        <v>6627</v>
      </c>
      <c r="E45" s="26"/>
      <c r="F45" s="26">
        <v>0</v>
      </c>
      <c r="G45" s="26">
        <v>1568</v>
      </c>
      <c r="H45" s="26">
        <v>1962</v>
      </c>
      <c r="I45" s="11"/>
      <c r="J45" s="16">
        <v>0</v>
      </c>
      <c r="K45" s="26">
        <v>0</v>
      </c>
      <c r="L45" s="26"/>
      <c r="M45" s="26">
        <v>0</v>
      </c>
      <c r="N45" s="26">
        <v>0</v>
      </c>
      <c r="O45" s="28">
        <v>0</v>
      </c>
    </row>
    <row r="46" spans="1:15" s="37" customFormat="1" ht="13.5" thickBot="1">
      <c r="A46" s="51"/>
      <c r="B46" s="33" t="s">
        <v>22</v>
      </c>
      <c r="C46" s="38">
        <f>SUM(C44:C45)</f>
        <v>593174</v>
      </c>
      <c r="D46" s="39">
        <f>SUM(D44:D45)</f>
        <v>6627</v>
      </c>
      <c r="E46" s="39"/>
      <c r="F46" s="39">
        <f>SUM(F44:F45)</f>
        <v>0</v>
      </c>
      <c r="G46" s="39">
        <f>SUM(G44:G45)</f>
        <v>562008</v>
      </c>
      <c r="H46" s="39">
        <f>SUM(H44:H45)</f>
        <v>24539</v>
      </c>
      <c r="I46" s="40">
        <v>60941</v>
      </c>
      <c r="J46" s="38">
        <f aca="true" t="shared" si="12" ref="J46:O46">SUM(J44:J45)</f>
        <v>6</v>
      </c>
      <c r="K46" s="39">
        <f t="shared" si="12"/>
        <v>0</v>
      </c>
      <c r="L46" s="39">
        <f t="shared" si="12"/>
        <v>0</v>
      </c>
      <c r="M46" s="39">
        <f t="shared" si="12"/>
        <v>0</v>
      </c>
      <c r="N46" s="39">
        <f t="shared" si="12"/>
        <v>4</v>
      </c>
      <c r="O46" s="40">
        <f t="shared" si="12"/>
        <v>2</v>
      </c>
    </row>
    <row r="47" ht="12.75">
      <c r="I47" s="21"/>
    </row>
    <row r="48" spans="10:15" ht="12.75">
      <c r="J48" s="21"/>
      <c r="K48" s="21"/>
      <c r="L48" s="21"/>
      <c r="M48" s="21"/>
      <c r="N48" s="21"/>
      <c r="O48" s="21"/>
    </row>
    <row r="49" spans="3:16" ht="12.7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1" spans="3:15" ht="12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petrova_av</cp:lastModifiedBy>
  <cp:lastPrinted>2023-07-18T06:32:20Z</cp:lastPrinted>
  <dcterms:created xsi:type="dcterms:W3CDTF">2009-02-16T04:16:17Z</dcterms:created>
  <dcterms:modified xsi:type="dcterms:W3CDTF">2023-07-18T06:35:54Z</dcterms:modified>
  <cp:category/>
  <cp:version/>
  <cp:contentType/>
  <cp:contentStatus/>
</cp:coreProperties>
</file>