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390" windowHeight="7095" tabRatio="858" activeTab="0"/>
  </bookViews>
  <sheets>
    <sheet name="Ф1" sheetId="1" r:id="rId1"/>
    <sheet name="Ф2" sheetId="2" r:id="rId2"/>
  </sheets>
  <definedNames>
    <definedName name="_xlnm.Print_Area" localSheetId="0">'Ф1'!$A$1:$AS$184</definedName>
    <definedName name="_xlnm.Print_Area" localSheetId="1">'Ф2'!$A$1:$DC$52</definedName>
  </definedNames>
  <calcPr fullCalcOnLoad="1"/>
</workbook>
</file>

<file path=xl/sharedStrings.xml><?xml version="1.0" encoding="utf-8"?>
<sst xmlns="http://schemas.openxmlformats.org/spreadsheetml/2006/main" count="325" uniqueCount="236">
  <si>
    <t>капитал</t>
  </si>
  <si>
    <t>Иные налоговые платежи из прибыли</t>
  </si>
  <si>
    <t>ОТЧЕТ О ПРИБЫЛЯХ И УБЫТКАХ</t>
  </si>
  <si>
    <t xml:space="preserve">за </t>
  </si>
  <si>
    <t>Форма № 2 по ОКУД</t>
  </si>
  <si>
    <t>0710002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</si>
  <si>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</si>
  <si>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</si>
  <si>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</si>
  <si>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</si>
  <si>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029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</si>
  <si>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</si>
  <si>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</si>
  <si>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</si>
  <si>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</si>
  <si>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</si>
  <si>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</si>
  <si>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Изменение отложенных налоговых активов</t>
  </si>
  <si>
    <t>141</t>
  </si>
  <si>
    <t>Изменение отложенных налоговых обязательств</t>
  </si>
  <si>
    <t>142</t>
  </si>
  <si>
    <t>155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</si>
  <si>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</si>
  <si>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</si>
  <si>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</si>
  <si>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Условный расход (условный доход) по налогу на прибыль</t>
  </si>
  <si>
    <t>Разводненная прибыль (убыток) на акцию</t>
  </si>
  <si>
    <t xml:space="preserve">  БУХГАЛТЕРСКИЙ  БАЛАНС </t>
  </si>
  <si>
    <t>Форма № 1 по ОКУД</t>
  </si>
  <si>
    <t>0710001</t>
  </si>
  <si>
    <t>на</t>
  </si>
  <si>
    <t>по ОКПФ / ОКФС</t>
  </si>
  <si>
    <t>Единица измерения: тыс. руб.</t>
  </si>
  <si>
    <t xml:space="preserve"> 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</si>
  <si>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</si>
  <si>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</si>
  <si>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</si>
  <si>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</si>
  <si>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</si>
  <si>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</si>
  <si>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</si>
  <si>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</si>
  <si>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 xml:space="preserve">   права на объекты интелектуальной собственности (исключительные права    на результаты интелектуальной собственности)</t>
  </si>
  <si>
    <t>Основные средства</t>
  </si>
  <si>
    <t>земельные участки и объекты природопользования</t>
  </si>
  <si>
    <t>здания, машины, оборудование и другие основные средства</t>
  </si>
  <si>
    <t>Наименование показателя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</si>
  <si>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</si>
  <si>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</si>
  <si>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</si>
  <si>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</si>
  <si>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</si>
  <si>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</si>
  <si>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</si>
  <si>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</si>
  <si>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</si>
  <si>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</si>
  <si>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Материалы, принятые в переработку</t>
  </si>
  <si>
    <t xml:space="preserve">Главный бухгалтер </t>
  </si>
  <si>
    <t>в том числе:</t>
  </si>
  <si>
    <t>210</t>
  </si>
  <si>
    <t>220</t>
  </si>
  <si>
    <t>230</t>
  </si>
  <si>
    <t>Руководитель</t>
  </si>
  <si>
    <t>Главный бухгалтер</t>
  </si>
  <si>
    <t>(подпись)</t>
  </si>
  <si>
    <t>(расшифровка подписи)</t>
  </si>
  <si>
    <t>г.</t>
  </si>
  <si>
    <t>по ОКВЭД</t>
  </si>
  <si>
    <t>Показатель</t>
  </si>
  <si>
    <t>За отчетный период</t>
  </si>
  <si>
    <t>наименование</t>
  </si>
  <si>
    <t>код</t>
  </si>
  <si>
    <t>Коммерческие расходы</t>
  </si>
  <si>
    <t>Управленческие расходы</t>
  </si>
  <si>
    <t>Прибыль (убыток) от продаж</t>
  </si>
  <si>
    <t>Прибыль (убыток) до налогообложения</t>
  </si>
  <si>
    <t>Базовая прибыль (убыток) на акцию</t>
  </si>
  <si>
    <t>156</t>
  </si>
  <si>
    <t>авансы выданные</t>
  </si>
  <si>
    <t>авансы полученные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</si>
  <si>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</si>
  <si>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</si>
  <si>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</si>
  <si>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</si>
  <si>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</si>
  <si>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</si>
  <si>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</si>
  <si>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</si>
  <si>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</si>
  <si>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</si>
  <si>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 xml:space="preserve">в том числе:                                                                                                                 объекты незавершенного строительства                                                                                              </t>
  </si>
  <si>
    <t>оборудование к установке</t>
  </si>
  <si>
    <t>приобретение объектов основных средств</t>
  </si>
  <si>
    <t>материалы для капитальных вложений</t>
  </si>
  <si>
    <t>Доходные вложения в материальные ценности</t>
  </si>
  <si>
    <t>Долгосрочные финансовые вложения</t>
  </si>
  <si>
    <t>инвестиции в дочерние общества</t>
  </si>
  <si>
    <t>инвестиции в зависимые общества</t>
  </si>
  <si>
    <t>инвестиции в другие организации</t>
  </si>
  <si>
    <t>займы, предоставленные организациям на срок более 12 месяцев</t>
  </si>
  <si>
    <t>прочие 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</si>
  <si>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</si>
  <si>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</si>
  <si>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</si>
  <si>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Форма 0710001 с. 2</t>
  </si>
  <si>
    <t>Код строки</t>
  </si>
  <si>
    <t>II. ОБОРОТНЫЕ АКТИВЫ</t>
  </si>
  <si>
    <t>Запасы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</si>
  <si>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</si>
  <si>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</si>
  <si>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</si>
  <si>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</si>
  <si>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</si>
  <si>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</si>
  <si>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</si>
  <si>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</si>
  <si>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</si>
  <si>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</t>
  </si>
  <si>
    <t>прочие дебиторы</t>
  </si>
  <si>
    <t>Справочно, из строки 230:</t>
  </si>
  <si>
    <t>Дебиторская задолженность (платежи по которой ожидаются в течение 12 месяцев после отчетной даты)</t>
  </si>
  <si>
    <t xml:space="preserve">задолженность участников (учредителей) по взносам в уставный </t>
  </si>
  <si>
    <t>Справочно, из строки 240:</t>
  </si>
  <si>
    <t>Краткосрочные финансовые вложения</t>
  </si>
  <si>
    <t>займы, предоставленные организациям на срок менее 12 месяцев</t>
  </si>
  <si>
    <t>прочие краткосрочные финансовые вложения</t>
  </si>
  <si>
    <t>Денежные средства</t>
  </si>
  <si>
    <t>касса</t>
  </si>
  <si>
    <t>расчетные счета</t>
  </si>
  <si>
    <t>валютные счета</t>
  </si>
  <si>
    <t>аккредитивы</t>
  </si>
  <si>
    <t>прочие денежные средства</t>
  </si>
  <si>
    <t>ИТОГО по разделу II</t>
  </si>
  <si>
    <t>БАЛАНС (сумма строк 190 + 290)</t>
  </si>
  <si>
    <t>Форма 0710001 с. 3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</si>
  <si>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</si>
  <si>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</si>
  <si>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</si>
  <si>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</si>
  <si>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</si>
  <si>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результаты переоценки</t>
  </si>
  <si>
    <t>эмиссионный доход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</si>
  <si>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</si>
  <si>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</si>
  <si>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</si>
  <si>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</si>
  <si>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Нераспределенная прибыль (непокрытый убыток) прошлых лет</t>
  </si>
  <si>
    <t xml:space="preserve">  Нераспределенная прибыль (непокрытый убыток) отчетного периода</t>
  </si>
  <si>
    <t>ИТОГО по разделу III</t>
  </si>
  <si>
    <t>IV. ДОЛГОСРОЧНЫЕ ОБЯЗАТЕЛЬСТВА</t>
  </si>
  <si>
    <t>Займы и кредиты</t>
  </si>
  <si>
    <t>кредиты, подлежащие погашению более чем через 12 месяцев</t>
  </si>
  <si>
    <t>после отчетной даты</t>
  </si>
  <si>
    <t xml:space="preserve">займы, подлежащие погашению более чем через 12 месяцев после </t>
  </si>
  <si>
    <t>отчетной даты</t>
  </si>
  <si>
    <t>Отложенные налоговые обязательства</t>
  </si>
  <si>
    <t>ИТОГО по разделу IV</t>
  </si>
  <si>
    <t xml:space="preserve"> Справочно, из строки 140: начисленные проценты</t>
  </si>
  <si>
    <t xml:space="preserve">  Справочно из строки 250: начисленные проценты</t>
  </si>
  <si>
    <t>задолженность перед дочерними обществами</t>
  </si>
  <si>
    <t>задолженность перед зависимыми обществами</t>
  </si>
  <si>
    <t>137</t>
  </si>
  <si>
    <t>Текущий налог на прибыль</t>
  </si>
  <si>
    <t xml:space="preserve"> г.</t>
  </si>
  <si>
    <t>КОДЫ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</si>
  <si>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</si>
  <si>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</si>
  <si>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За аналогичный период предыдущего года</t>
  </si>
  <si>
    <t>(</t>
  </si>
  <si>
    <t>)</t>
  </si>
  <si>
    <t>190</t>
  </si>
  <si>
    <t>200</t>
  </si>
  <si>
    <t>"</t>
  </si>
  <si>
    <t xml:space="preserve">   в том числе: налог на прибыль прошлых лет</t>
  </si>
  <si>
    <t>авансы выданные по капитальным вложениям</t>
  </si>
  <si>
    <t xml:space="preserve">  Выплата дивидендов из прибыли отчетного периода</t>
  </si>
  <si>
    <t>векселя к получению</t>
  </si>
  <si>
    <t>задолженность дочерних обществ</t>
  </si>
  <si>
    <t>задолженность зависимых обществ</t>
  </si>
  <si>
    <t>векселя к уплате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</si>
  <si>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</si>
  <si>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</si>
  <si>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</si>
  <si>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</si>
  <si>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</si>
  <si>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Дата (год, месяц, число)</t>
  </si>
  <si>
    <t>ИНН</t>
  </si>
  <si>
    <t>по ОКОПФ/ОКФС</t>
  </si>
  <si>
    <t>по ОКЕИ</t>
  </si>
  <si>
    <t>140</t>
  </si>
  <si>
    <t>150</t>
  </si>
  <si>
    <t>31 декабря</t>
  </si>
  <si>
    <t>ООО "Металлэнергофинанс"</t>
  </si>
  <si>
    <t>4217039402</t>
  </si>
  <si>
    <t>Распределение электроэнергии</t>
  </si>
  <si>
    <t>40.10.3</t>
  </si>
  <si>
    <t>Общество с ограниченной ответственностью</t>
  </si>
  <si>
    <t>65</t>
  </si>
  <si>
    <t>16</t>
  </si>
  <si>
    <t xml:space="preserve"> / частная</t>
  </si>
  <si>
    <t>Местонахождение (адрес) г.Новокузнецк Кемеровская обл. , ул. Бардина, 26</t>
  </si>
  <si>
    <t>29.01.2009</t>
  </si>
  <si>
    <t>Основные средства, переданные в оперативное управление</t>
  </si>
  <si>
    <t>Д.А. Макаренко</t>
  </si>
  <si>
    <t>Н.А. Мороз</t>
  </si>
  <si>
    <t>января</t>
  </si>
  <si>
    <t>январь-декабрь</t>
  </si>
  <si>
    <t>8</t>
  </si>
  <si>
    <t>Общество с ограниченной ответственностью /частная</t>
  </si>
  <si>
    <t>384</t>
  </si>
  <si>
    <t>Макаренко Д.А.</t>
  </si>
  <si>
    <t>29</t>
  </si>
  <si>
    <t>9</t>
  </si>
  <si>
    <t>V. КРАТКОСРОЧНЫЕ ОБЯЗАТЕЛЬСТВА</t>
  </si>
  <si>
    <t>кредиты, подлежащие погашению в течение 12 месяцев после</t>
  </si>
  <si>
    <t>займы, подлежащие погашению в течение 12 месяцев после отчетной</t>
  </si>
  <si>
    <t>даты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</si>
  <si>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</si>
  <si>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</si>
  <si>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</si>
  <si>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</si>
  <si>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</si>
  <si>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</si>
  <si>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Справочно, из строки 620: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</si>
  <si>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</si>
  <si>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</si>
  <si>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</si>
  <si>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ИТОГО по разделу V</t>
  </si>
  <si>
    <t>БАЛАНС (сумма строк 490 + 590 + 690)</t>
  </si>
  <si>
    <t>Форма 0710001 с. 4</t>
  </si>
  <si>
    <t>СПРАВКА О НАЛИЧИИ ЦЕННОСТЕЙ, УЧИТЫВАЕМЫХ НА ЗАБАЛАНСОВЫХ СЧЕТАХ</t>
  </si>
  <si>
    <t>Прочие оборотные активы</t>
  </si>
  <si>
    <t>Прочие долгосрочные обязательства</t>
  </si>
  <si>
    <t>Прочие краткосрочные обязательства</t>
  </si>
  <si>
    <t>Незавершенное строительство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</si>
</sst>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\(\-* #,##0_р_._-\);[Red]\-* #,##0_р_._-;_-* &quot;-&quot;??_р_._-;_-@_-"/>
    <numFmt numFmtId="171" formatCode="\(\-* #,##0_р_._-\);[Red]\(* #,##0\)_р_._-;_-* &quot;-&quot;??_р_._-;_-@_-"/>
    <numFmt numFmtId="172" formatCode="\(\-* #,##0_р_._-\);\(* #,##0\)_р_._-;_-* &quot;-&quot;??_р_._-;_-@_-"/>
    <numFmt numFmtId="173" formatCode="[$-FC19]d\ mmmm\ yyyy\ &quot;г.&quot;"/>
    <numFmt numFmtId="174" formatCode="mmm/yyyy"/>
  </numFmts>
  <fonts count="29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0"/>
      <name val="Book Antiqu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0">
      <alignment/>
      <protection/>
    </xf>
    <xf numFmtId="0" fontId="8" fillId="2" borderId="1" applyNumberFormat="0" applyProtection="0">
      <alignment horizontal="left" vertical="center" indent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7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1" fontId="27" fillId="0" borderId="2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1" fontId="27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1" fontId="27" fillId="0" borderId="23" xfId="0" applyNumberFormat="1" applyFont="1" applyFill="1" applyBorder="1" applyAlignment="1">
      <alignment horizontal="center"/>
    </xf>
    <xf numFmtId="41" fontId="27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1" fontId="27" fillId="0" borderId="26" xfId="0" applyNumberFormat="1" applyFont="1" applyFill="1" applyBorder="1" applyAlignment="1">
      <alignment horizontal="center"/>
    </xf>
    <xf numFmtId="41" fontId="27" fillId="0" borderId="28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41" fontId="6" fillId="0" borderId="27" xfId="0" applyNumberFormat="1" applyFont="1" applyFill="1" applyBorder="1" applyAlignment="1">
      <alignment/>
    </xf>
    <xf numFmtId="41" fontId="6" fillId="0" borderId="30" xfId="0" applyNumberFormat="1" applyFont="1" applyFill="1" applyBorder="1" applyAlignment="1">
      <alignment/>
    </xf>
    <xf numFmtId="41" fontId="6" fillId="0" borderId="31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1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1" fontId="6" fillId="0" borderId="35" xfId="0" applyNumberFormat="1" applyFont="1" applyFill="1" applyBorder="1" applyAlignment="1">
      <alignment horizontal="center"/>
    </xf>
    <xf numFmtId="41" fontId="6" fillId="0" borderId="27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1" fontId="6" fillId="0" borderId="30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41" fontId="27" fillId="0" borderId="27" xfId="0" applyNumberFormat="1" applyFont="1" applyFill="1" applyBorder="1" applyAlignment="1">
      <alignment horizontal="center"/>
    </xf>
    <xf numFmtId="41" fontId="27" fillId="0" borderId="30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1" fontId="6" fillId="0" borderId="21" xfId="0" applyNumberFormat="1" applyFont="1" applyFill="1" applyBorder="1" applyAlignment="1">
      <alignment horizontal="center"/>
    </xf>
    <xf numFmtId="41" fontId="6" fillId="0" borderId="2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41" fontId="6" fillId="0" borderId="10" xfId="0" applyNumberFormat="1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 horizontal="center"/>
    </xf>
    <xf numFmtId="41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3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 vertical="top"/>
    </xf>
    <xf numFmtId="3" fontId="6" fillId="0" borderId="32" xfId="0" applyNumberFormat="1" applyFont="1" applyFill="1" applyBorder="1" applyAlignment="1">
      <alignment horizontal="center" vertical="top"/>
    </xf>
    <xf numFmtId="3" fontId="6" fillId="0" borderId="48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3" fontId="6" fillId="0" borderId="49" xfId="0" applyNumberFormat="1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1" fontId="6" fillId="0" borderId="4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37" xfId="0" applyFont="1" applyFill="1" applyBorder="1" applyAlignment="1">
      <alignment/>
    </xf>
    <xf numFmtId="41" fontId="6" fillId="0" borderId="26" xfId="0" applyNumberFormat="1" applyFont="1" applyFill="1" applyBorder="1" applyAlignment="1">
      <alignment horizontal="center"/>
    </xf>
    <xf numFmtId="41" fontId="6" fillId="0" borderId="28" xfId="0" applyNumberFormat="1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 horizontal="center"/>
    </xf>
    <xf numFmtId="41" fontId="1" fillId="0" borderId="16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1" fontId="27" fillId="0" borderId="31" xfId="0" applyNumberFormat="1" applyFont="1" applyFill="1" applyBorder="1" applyAlignment="1">
      <alignment horizontal="center"/>
    </xf>
    <xf numFmtId="41" fontId="27" fillId="0" borderId="29" xfId="0" applyNumberFormat="1" applyFont="1" applyFill="1" applyBorder="1" applyAlignment="1">
      <alignment horizontal="center"/>
    </xf>
    <xf numFmtId="41" fontId="27" fillId="0" borderId="53" xfId="0" applyNumberFormat="1" applyFont="1" applyFill="1" applyBorder="1" applyAlignment="1">
      <alignment horizontal="center"/>
    </xf>
    <xf numFmtId="41" fontId="27" fillId="0" borderId="54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41" fontId="27" fillId="0" borderId="35" xfId="0" applyNumberFormat="1" applyFont="1" applyFill="1" applyBorder="1" applyAlignment="1">
      <alignment horizontal="center"/>
    </xf>
    <xf numFmtId="41" fontId="27" fillId="0" borderId="47" xfId="0" applyNumberFormat="1" applyFont="1" applyFill="1" applyBorder="1" applyAlignment="1">
      <alignment horizontal="center"/>
    </xf>
    <xf numFmtId="41" fontId="27" fillId="0" borderId="10" xfId="0" applyNumberFormat="1" applyFont="1" applyFill="1" applyBorder="1" applyAlignment="1">
      <alignment horizontal="center"/>
    </xf>
    <xf numFmtId="41" fontId="27" fillId="0" borderId="11" xfId="0" applyNumberFormat="1" applyFont="1" applyFill="1" applyBorder="1" applyAlignment="1">
      <alignment horizontal="center"/>
    </xf>
    <xf numFmtId="41" fontId="27" fillId="0" borderId="40" xfId="0" applyNumberFormat="1" applyFont="1" applyFill="1" applyBorder="1" applyAlignment="1">
      <alignment horizontal="center"/>
    </xf>
    <xf numFmtId="41" fontId="27" fillId="0" borderId="16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 horizontal="center"/>
    </xf>
    <xf numFmtId="41" fontId="6" fillId="0" borderId="13" xfId="0" applyNumberFormat="1" applyFont="1" applyFill="1" applyBorder="1" applyAlignment="1">
      <alignment horizontal="center"/>
    </xf>
    <xf numFmtId="41" fontId="6" fillId="0" borderId="57" xfId="0" applyNumberFormat="1" applyFont="1" applyFill="1" applyBorder="1" applyAlignment="1">
      <alignment horizontal="center"/>
    </xf>
    <xf numFmtId="41" fontId="6" fillId="0" borderId="14" xfId="0" applyNumberFormat="1" applyFont="1" applyFill="1" applyBorder="1" applyAlignment="1">
      <alignment horizontal="center"/>
    </xf>
    <xf numFmtId="41" fontId="6" fillId="0" borderId="15" xfId="0" applyNumberFormat="1" applyFont="1" applyFill="1" applyBorder="1" applyAlignment="1">
      <alignment horizontal="center"/>
    </xf>
    <xf numFmtId="41" fontId="6" fillId="0" borderId="59" xfId="0" applyNumberFormat="1" applyFont="1" applyFill="1" applyBorder="1" applyAlignment="1">
      <alignment horizontal="center"/>
    </xf>
    <xf numFmtId="41" fontId="6" fillId="0" borderId="18" xfId="0" applyNumberFormat="1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69" fontId="6" fillId="0" borderId="27" xfId="63" applyNumberFormat="1" applyFont="1" applyFill="1" applyBorder="1" applyAlignment="1">
      <alignment horizontal="center"/>
    </xf>
    <xf numFmtId="169" fontId="6" fillId="0" borderId="30" xfId="63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60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 wrapText="1"/>
    </xf>
    <xf numFmtId="49" fontId="6" fillId="0" borderId="3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3" fontId="1" fillId="0" borderId="59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49" fontId="1" fillId="0" borderId="5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5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3" fontId="1" fillId="0" borderId="63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3" fontId="1" fillId="0" borderId="39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56" xfId="0" applyNumberFormat="1" applyFont="1" applyFill="1" applyBorder="1" applyAlignment="1">
      <alignment horizontal="center"/>
    </xf>
    <xf numFmtId="3" fontId="1" fillId="0" borderId="58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3" fontId="1" fillId="0" borderId="6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left"/>
    </xf>
    <xf numFmtId="3" fontId="1" fillId="0" borderId="57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3" fontId="1" fillId="0" borderId="59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3" fontId="1" fillId="0" borderId="6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3.1.1._PFT base reconciliation (template)" xfId="33"/>
    <cellStyle name="SAPBEXHLevel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12</xdr:row>
      <xdr:rowOff>38100</xdr:rowOff>
    </xdr:from>
    <xdr:to>
      <xdr:col>39</xdr:col>
      <xdr:colOff>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 flipV="1">
          <a:off x="2133600" y="2124075"/>
          <a:ext cx="48577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S171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25390625" style="9" customWidth="1"/>
    <col min="2" max="2" width="2.875" style="9" customWidth="1"/>
    <col min="3" max="3" width="1.12109375" style="9" customWidth="1"/>
    <col min="4" max="4" width="1.00390625" style="9" customWidth="1"/>
    <col min="5" max="5" width="2.75390625" style="9" customWidth="1"/>
    <col min="6" max="6" width="3.00390625" style="9" customWidth="1"/>
    <col min="7" max="7" width="0.6171875" style="9" customWidth="1"/>
    <col min="8" max="8" width="2.625" style="9" customWidth="1"/>
    <col min="9" max="9" width="0.6171875" style="9" customWidth="1"/>
    <col min="10" max="10" width="2.00390625" style="9" customWidth="1"/>
    <col min="11" max="11" width="0.6171875" style="9" customWidth="1"/>
    <col min="12" max="12" width="5.25390625" style="9" customWidth="1"/>
    <col min="13" max="13" width="2.125" style="9" customWidth="1"/>
    <col min="14" max="15" width="2.75390625" style="9" customWidth="1"/>
    <col min="16" max="16" width="3.125" style="9" customWidth="1"/>
    <col min="17" max="17" width="3.00390625" style="9" customWidth="1"/>
    <col min="18" max="18" width="1.625" style="9" customWidth="1"/>
    <col min="19" max="19" width="5.75390625" style="9" customWidth="1"/>
    <col min="20" max="20" width="1.875" style="9" customWidth="1"/>
    <col min="21" max="21" width="1.37890625" style="9" customWidth="1"/>
    <col min="22" max="22" width="2.625" style="9" customWidth="1"/>
    <col min="23" max="23" width="2.125" style="9" customWidth="1"/>
    <col min="24" max="24" width="2.625" style="9" customWidth="1"/>
    <col min="25" max="25" width="8.25390625" style="9" customWidth="1"/>
    <col min="26" max="26" width="2.375" style="9" customWidth="1"/>
    <col min="27" max="27" width="4.625" style="9" customWidth="1"/>
    <col min="28" max="28" width="2.25390625" style="9" customWidth="1"/>
    <col min="29" max="29" width="2.375" style="9" customWidth="1"/>
    <col min="30" max="30" width="1.875" style="9" customWidth="1"/>
    <col min="31" max="31" width="1.12109375" style="9" customWidth="1"/>
    <col min="32" max="32" width="2.75390625" style="9" customWidth="1"/>
    <col min="33" max="33" width="1.25" style="9" customWidth="1"/>
    <col min="34" max="34" width="1.625" style="9" customWidth="1"/>
    <col min="35" max="35" width="3.75390625" style="9" customWidth="1"/>
    <col min="36" max="36" width="3.00390625" style="9" customWidth="1"/>
    <col min="37" max="37" width="0.74609375" style="9" customWidth="1"/>
    <col min="38" max="38" width="0.6171875" style="9" customWidth="1"/>
    <col min="39" max="39" width="1.25" style="9" customWidth="1"/>
    <col min="40" max="40" width="2.625" style="9" customWidth="1"/>
    <col min="41" max="41" width="3.25390625" style="9" customWidth="1"/>
    <col min="42" max="42" width="3.375" style="9" customWidth="1"/>
    <col min="43" max="43" width="2.875" style="9" customWidth="1"/>
    <col min="44" max="44" width="2.625" style="9" customWidth="1"/>
    <col min="45" max="45" width="3.00390625" style="9" customWidth="1"/>
    <col min="46" max="46" width="2.00390625" style="9" customWidth="1"/>
    <col min="47" max="47" width="8.625" style="9" customWidth="1"/>
    <col min="48" max="16384" width="9.125" style="9" customWidth="1"/>
  </cols>
  <sheetData>
    <row r="1" spans="28:35" ht="20.25" customHeight="1">
      <c r="AB1" s="10"/>
      <c r="AC1" s="10"/>
      <c r="AD1" s="10"/>
      <c r="AE1" s="10"/>
      <c r="AF1" s="10"/>
      <c r="AG1" s="10"/>
      <c r="AH1" s="10"/>
      <c r="AI1" s="10"/>
    </row>
    <row r="2" spans="16:45" ht="14.25" customHeight="1" thickBot="1">
      <c r="P2" s="11" t="s">
        <v>27</v>
      </c>
      <c r="AN2" s="121" t="s">
        <v>165</v>
      </c>
      <c r="AO2" s="122"/>
      <c r="AP2" s="122"/>
      <c r="AQ2" s="122"/>
      <c r="AR2" s="122"/>
      <c r="AS2" s="123"/>
    </row>
    <row r="3" spans="29:45" ht="21" customHeight="1">
      <c r="AC3" s="124" t="s">
        <v>28</v>
      </c>
      <c r="AD3" s="124"/>
      <c r="AE3" s="124"/>
      <c r="AF3" s="124"/>
      <c r="AG3" s="124"/>
      <c r="AH3" s="124"/>
      <c r="AI3" s="124"/>
      <c r="AJ3" s="124"/>
      <c r="AK3" s="124"/>
      <c r="AL3" s="124"/>
      <c r="AN3" s="125" t="s">
        <v>29</v>
      </c>
      <c r="AO3" s="126"/>
      <c r="AP3" s="126"/>
      <c r="AQ3" s="126"/>
      <c r="AR3" s="126"/>
      <c r="AS3" s="127"/>
    </row>
    <row r="4" spans="12:45" ht="21" customHeight="1">
      <c r="L4" s="12" t="s">
        <v>30</v>
      </c>
      <c r="M4" s="128" t="s">
        <v>192</v>
      </c>
      <c r="N4" s="128"/>
      <c r="O4" s="128"/>
      <c r="P4" s="128"/>
      <c r="Q4" s="128"/>
      <c r="R4" s="128"/>
      <c r="S4" s="9">
        <v>200</v>
      </c>
      <c r="T4" s="13">
        <v>8</v>
      </c>
      <c r="U4" s="9" t="s">
        <v>67</v>
      </c>
      <c r="AA4" s="124" t="s">
        <v>186</v>
      </c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N4" s="120">
        <v>2008</v>
      </c>
      <c r="AO4" s="113"/>
      <c r="AP4" s="113">
        <v>12</v>
      </c>
      <c r="AQ4" s="113"/>
      <c r="AR4" s="113">
        <v>31</v>
      </c>
      <c r="AS4" s="114"/>
    </row>
    <row r="5" spans="1:45" ht="21" customHeight="1">
      <c r="A5" s="14" t="s">
        <v>181</v>
      </c>
      <c r="B5" s="14"/>
      <c r="C5" s="14"/>
      <c r="D5" s="14"/>
      <c r="E5" s="14"/>
      <c r="F5" s="14"/>
      <c r="G5" s="115" t="s">
        <v>193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5"/>
      <c r="AI5" s="116" t="s">
        <v>182</v>
      </c>
      <c r="AJ5" s="116"/>
      <c r="AK5" s="116"/>
      <c r="AL5" s="116"/>
      <c r="AN5" s="120">
        <v>50597374</v>
      </c>
      <c r="AO5" s="113"/>
      <c r="AP5" s="113"/>
      <c r="AQ5" s="113"/>
      <c r="AR5" s="113"/>
      <c r="AS5" s="114"/>
    </row>
    <row r="6" spans="1:45" ht="21" customHeight="1">
      <c r="A6" s="14" t="s">
        <v>183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5"/>
      <c r="AI6" s="14"/>
      <c r="AJ6" s="116" t="s">
        <v>187</v>
      </c>
      <c r="AK6" s="116"/>
      <c r="AL6" s="116"/>
      <c r="AN6" s="120" t="s">
        <v>194</v>
      </c>
      <c r="AO6" s="113"/>
      <c r="AP6" s="113"/>
      <c r="AQ6" s="113"/>
      <c r="AR6" s="113"/>
      <c r="AS6" s="114"/>
    </row>
    <row r="7" spans="1:45" ht="21" customHeight="1">
      <c r="A7" s="14" t="s">
        <v>184</v>
      </c>
      <c r="B7" s="14"/>
      <c r="C7" s="14"/>
      <c r="D7" s="14"/>
      <c r="E7" s="14"/>
      <c r="F7" s="14"/>
      <c r="G7" s="14"/>
      <c r="H7" s="14"/>
      <c r="I7" s="14"/>
      <c r="J7" s="115" t="s">
        <v>195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 t="s">
        <v>68</v>
      </c>
      <c r="AI7" s="116"/>
      <c r="AJ7" s="116"/>
      <c r="AK7" s="116"/>
      <c r="AL7" s="116"/>
      <c r="AN7" s="120" t="s">
        <v>196</v>
      </c>
      <c r="AO7" s="113"/>
      <c r="AP7" s="113"/>
      <c r="AQ7" s="113"/>
      <c r="AR7" s="113"/>
      <c r="AS7" s="114"/>
    </row>
    <row r="8" spans="1:45" ht="26.25" customHeight="1">
      <c r="A8" s="14" t="s">
        <v>185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80" t="s">
        <v>197</v>
      </c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5"/>
      <c r="AH8" s="15"/>
      <c r="AI8" s="14"/>
      <c r="AJ8" s="14"/>
      <c r="AK8" s="14"/>
      <c r="AL8" s="14"/>
      <c r="AN8" s="120" t="s">
        <v>198</v>
      </c>
      <c r="AO8" s="113"/>
      <c r="AP8" s="113"/>
      <c r="AQ8" s="113" t="s">
        <v>199</v>
      </c>
      <c r="AR8" s="113"/>
      <c r="AS8" s="114"/>
    </row>
    <row r="9" spans="1:45" ht="21" customHeight="1">
      <c r="A9" s="115" t="s">
        <v>200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6" t="s">
        <v>31</v>
      </c>
      <c r="AF9" s="116"/>
      <c r="AG9" s="116"/>
      <c r="AH9" s="116"/>
      <c r="AI9" s="116"/>
      <c r="AJ9" s="116"/>
      <c r="AK9" s="116"/>
      <c r="AL9" s="116"/>
      <c r="AN9" s="120"/>
      <c r="AO9" s="113"/>
      <c r="AP9" s="113"/>
      <c r="AQ9" s="113"/>
      <c r="AR9" s="113"/>
      <c r="AS9" s="114"/>
    </row>
    <row r="10" spans="1:45" ht="21" customHeight="1" thickBot="1">
      <c r="A10" s="14" t="s">
        <v>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14"/>
      <c r="AF10" s="14"/>
      <c r="AG10" s="14"/>
      <c r="AH10" s="14"/>
      <c r="AI10" s="116" t="s">
        <v>189</v>
      </c>
      <c r="AJ10" s="116"/>
      <c r="AK10" s="116"/>
      <c r="AL10" s="116"/>
      <c r="AN10" s="117">
        <v>384</v>
      </c>
      <c r="AO10" s="118"/>
      <c r="AP10" s="118"/>
      <c r="AQ10" s="118"/>
      <c r="AR10" s="118"/>
      <c r="AS10" s="119"/>
    </row>
    <row r="11" spans="1:38" ht="21" customHeight="1">
      <c r="A11" s="179" t="s">
        <v>201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5"/>
    </row>
    <row r="12" spans="1:38" ht="21" customHeight="1">
      <c r="A12" s="75" t="s">
        <v>33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17"/>
    </row>
    <row r="13" ht="8.25" customHeight="1" thickBot="1"/>
    <row r="14" spans="28:45" ht="15" customHeight="1">
      <c r="AB14" s="18" t="s">
        <v>34</v>
      </c>
      <c r="AC14" s="18"/>
      <c r="AD14" s="18"/>
      <c r="AE14" s="18"/>
      <c r="AF14" s="18"/>
      <c r="AG14" s="18"/>
      <c r="AH14" s="18"/>
      <c r="AI14" s="18"/>
      <c r="AN14" s="104" t="s">
        <v>202</v>
      </c>
      <c r="AO14" s="105"/>
      <c r="AP14" s="105"/>
      <c r="AQ14" s="105"/>
      <c r="AR14" s="105"/>
      <c r="AS14" s="106"/>
    </row>
    <row r="15" spans="28:45" ht="15" customHeight="1" thickBot="1">
      <c r="AB15" s="18" t="s">
        <v>35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N15" s="107"/>
      <c r="AO15" s="108"/>
      <c r="AP15" s="108"/>
      <c r="AQ15" s="108"/>
      <c r="AR15" s="108"/>
      <c r="AS15" s="109"/>
    </row>
    <row r="16" ht="12" customHeight="1"/>
    <row r="17" spans="1:45" ht="34.5" customHeight="1">
      <c r="A17" s="58" t="s">
        <v>36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4" t="s">
        <v>37</v>
      </c>
      <c r="AA17" s="54"/>
      <c r="AB17" s="54"/>
      <c r="AC17" s="110" t="s">
        <v>38</v>
      </c>
      <c r="AD17" s="111"/>
      <c r="AE17" s="111"/>
      <c r="AF17" s="111"/>
      <c r="AG17" s="111"/>
      <c r="AH17" s="111"/>
      <c r="AI17" s="111"/>
      <c r="AJ17" s="111"/>
      <c r="AK17" s="112"/>
      <c r="AL17" s="110" t="s">
        <v>39</v>
      </c>
      <c r="AM17" s="111"/>
      <c r="AN17" s="111"/>
      <c r="AO17" s="111"/>
      <c r="AP17" s="111"/>
      <c r="AQ17" s="111"/>
      <c r="AR17" s="111"/>
      <c r="AS17" s="112"/>
    </row>
    <row r="18" spans="1:45" ht="12" customHeight="1" thickBot="1">
      <c r="A18" s="55">
        <v>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00"/>
      <c r="Z18" s="93">
        <v>2</v>
      </c>
      <c r="AA18" s="93"/>
      <c r="AB18" s="93"/>
      <c r="AC18" s="93">
        <v>3</v>
      </c>
      <c r="AD18" s="93"/>
      <c r="AE18" s="93"/>
      <c r="AF18" s="93"/>
      <c r="AG18" s="93"/>
      <c r="AH18" s="93"/>
      <c r="AI18" s="93"/>
      <c r="AJ18" s="93"/>
      <c r="AK18" s="93"/>
      <c r="AL18" s="93">
        <v>4</v>
      </c>
      <c r="AM18" s="93"/>
      <c r="AN18" s="93"/>
      <c r="AO18" s="93"/>
      <c r="AP18" s="93"/>
      <c r="AQ18" s="93"/>
      <c r="AR18" s="93"/>
      <c r="AS18" s="93"/>
    </row>
    <row r="19" spans="1:45" ht="15" customHeight="1">
      <c r="A19" s="68" t="s">
        <v>40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52">
        <v>110</v>
      </c>
      <c r="AA19" s="53"/>
      <c r="AB19" s="53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8"/>
    </row>
    <row r="20" spans="1:45" ht="15" customHeight="1">
      <c r="A20" s="66" t="s">
        <v>41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83"/>
      <c r="AA20" s="84"/>
      <c r="AB20" s="84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5"/>
    </row>
    <row r="21" spans="1:45" ht="12" customHeight="1">
      <c r="A21" s="19"/>
      <c r="B21" s="20"/>
      <c r="C21" s="20"/>
      <c r="D21" s="42" t="s">
        <v>59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83">
        <v>111</v>
      </c>
      <c r="AA21" s="84"/>
      <c r="AB21" s="84"/>
      <c r="AC21" s="80"/>
      <c r="AD21" s="80"/>
      <c r="AE21" s="80"/>
      <c r="AF21" s="80"/>
      <c r="AG21" s="80"/>
      <c r="AH21" s="80"/>
      <c r="AI21" s="80"/>
      <c r="AJ21" s="80"/>
      <c r="AK21" s="80"/>
      <c r="AL21" s="171"/>
      <c r="AM21" s="171"/>
      <c r="AN21" s="171"/>
      <c r="AO21" s="171"/>
      <c r="AP21" s="171"/>
      <c r="AQ21" s="171"/>
      <c r="AR21" s="171"/>
      <c r="AS21" s="172"/>
    </row>
    <row r="22" spans="1:45" ht="22.5" customHeight="1">
      <c r="A22" s="173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5"/>
      <c r="Z22" s="83"/>
      <c r="AA22" s="84"/>
      <c r="AB22" s="84"/>
      <c r="AC22" s="80"/>
      <c r="AD22" s="80"/>
      <c r="AE22" s="80"/>
      <c r="AF22" s="80"/>
      <c r="AG22" s="80"/>
      <c r="AH22" s="80"/>
      <c r="AI22" s="80"/>
      <c r="AJ22" s="80"/>
      <c r="AK22" s="80"/>
      <c r="AL22" s="171"/>
      <c r="AM22" s="171"/>
      <c r="AN22" s="171"/>
      <c r="AO22" s="171"/>
      <c r="AP22" s="171"/>
      <c r="AQ22" s="171"/>
      <c r="AR22" s="171"/>
      <c r="AS22" s="172"/>
    </row>
    <row r="23" spans="1:45" ht="3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8"/>
      <c r="Z23" s="83"/>
      <c r="AA23" s="84"/>
      <c r="AB23" s="84"/>
      <c r="AC23" s="80"/>
      <c r="AD23" s="80"/>
      <c r="AE23" s="80"/>
      <c r="AF23" s="80"/>
      <c r="AG23" s="80"/>
      <c r="AH23" s="80"/>
      <c r="AI23" s="80"/>
      <c r="AJ23" s="80"/>
      <c r="AK23" s="80"/>
      <c r="AL23" s="171"/>
      <c r="AM23" s="171"/>
      <c r="AN23" s="171"/>
      <c r="AO23" s="171"/>
      <c r="AP23" s="171"/>
      <c r="AQ23" s="171"/>
      <c r="AR23" s="171"/>
      <c r="AS23" s="172"/>
    </row>
    <row r="24" spans="1:45" ht="19.5" customHeight="1">
      <c r="A24" s="73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83">
        <v>120</v>
      </c>
      <c r="AA24" s="84"/>
      <c r="AB24" s="84"/>
      <c r="AC24" s="90">
        <f>AC27</f>
        <v>33807</v>
      </c>
      <c r="AD24" s="90"/>
      <c r="AE24" s="90"/>
      <c r="AF24" s="90"/>
      <c r="AG24" s="90"/>
      <c r="AH24" s="90"/>
      <c r="AI24" s="90"/>
      <c r="AJ24" s="90"/>
      <c r="AK24" s="90"/>
      <c r="AL24" s="90">
        <f>AL27</f>
        <v>68636</v>
      </c>
      <c r="AM24" s="90"/>
      <c r="AN24" s="90"/>
      <c r="AO24" s="90"/>
      <c r="AP24" s="90"/>
      <c r="AQ24" s="90"/>
      <c r="AR24" s="90"/>
      <c r="AS24" s="91"/>
    </row>
    <row r="25" spans="1:45" ht="13.5" customHeight="1">
      <c r="A25" s="19"/>
      <c r="B25" s="20"/>
      <c r="C25" s="20"/>
      <c r="D25" s="42" t="s">
        <v>59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156">
        <v>121</v>
      </c>
      <c r="AA25" s="130"/>
      <c r="AB25" s="157"/>
      <c r="AC25" s="160"/>
      <c r="AD25" s="161"/>
      <c r="AE25" s="161"/>
      <c r="AF25" s="161"/>
      <c r="AG25" s="161"/>
      <c r="AH25" s="161"/>
      <c r="AI25" s="161"/>
      <c r="AJ25" s="161"/>
      <c r="AK25" s="162"/>
      <c r="AL25" s="160"/>
      <c r="AM25" s="161"/>
      <c r="AN25" s="161"/>
      <c r="AO25" s="161"/>
      <c r="AP25" s="161"/>
      <c r="AQ25" s="161"/>
      <c r="AR25" s="161"/>
      <c r="AS25" s="166"/>
    </row>
    <row r="26" spans="1:45" ht="12.75" customHeight="1">
      <c r="A26" s="7"/>
      <c r="B26" s="168" t="s">
        <v>44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58"/>
      <c r="AA26" s="132"/>
      <c r="AB26" s="159"/>
      <c r="AC26" s="163"/>
      <c r="AD26" s="164"/>
      <c r="AE26" s="164"/>
      <c r="AF26" s="164"/>
      <c r="AG26" s="164"/>
      <c r="AH26" s="164"/>
      <c r="AI26" s="164"/>
      <c r="AJ26" s="164"/>
      <c r="AK26" s="165"/>
      <c r="AL26" s="163"/>
      <c r="AM26" s="164"/>
      <c r="AN26" s="164"/>
      <c r="AO26" s="164"/>
      <c r="AP26" s="164"/>
      <c r="AQ26" s="164"/>
      <c r="AR26" s="164"/>
      <c r="AS26" s="167"/>
    </row>
    <row r="27" spans="1:45" ht="19.5" customHeight="1">
      <c r="A27" s="7"/>
      <c r="B27" s="169" t="s">
        <v>45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/>
      <c r="Z27" s="98">
        <v>122</v>
      </c>
      <c r="AA27" s="99"/>
      <c r="AB27" s="100"/>
      <c r="AC27" s="101">
        <v>33807</v>
      </c>
      <c r="AD27" s="102"/>
      <c r="AE27" s="102"/>
      <c r="AF27" s="102"/>
      <c r="AG27" s="102"/>
      <c r="AH27" s="102"/>
      <c r="AI27" s="102"/>
      <c r="AJ27" s="102"/>
      <c r="AK27" s="103"/>
      <c r="AL27" s="101">
        <v>68636</v>
      </c>
      <c r="AM27" s="102"/>
      <c r="AN27" s="102"/>
      <c r="AO27" s="102"/>
      <c r="AP27" s="102"/>
      <c r="AQ27" s="102"/>
      <c r="AR27" s="102"/>
      <c r="AS27" s="71"/>
    </row>
    <row r="28" spans="1:45" ht="19.5" customHeight="1">
      <c r="A28" s="73" t="s">
        <v>235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83">
        <v>130</v>
      </c>
      <c r="AA28" s="84"/>
      <c r="AB28" s="84"/>
      <c r="AC28" s="90">
        <f>AC29+AC30+AC31</f>
        <v>139927</v>
      </c>
      <c r="AD28" s="90"/>
      <c r="AE28" s="90"/>
      <c r="AF28" s="90"/>
      <c r="AG28" s="90"/>
      <c r="AH28" s="90"/>
      <c r="AI28" s="90"/>
      <c r="AJ28" s="90"/>
      <c r="AK28" s="90"/>
      <c r="AL28" s="90">
        <f>AL29+AL30+AL31+AL32+AL33</f>
        <v>13250</v>
      </c>
      <c r="AM28" s="90"/>
      <c r="AN28" s="90"/>
      <c r="AO28" s="90"/>
      <c r="AP28" s="90"/>
      <c r="AQ28" s="90"/>
      <c r="AR28" s="90"/>
      <c r="AS28" s="91"/>
    </row>
    <row r="29" spans="1:45" ht="24.75" customHeight="1">
      <c r="A29" s="21"/>
      <c r="B29" s="45" t="s">
        <v>91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98">
        <v>131</v>
      </c>
      <c r="AA29" s="99"/>
      <c r="AB29" s="100"/>
      <c r="AC29" s="101">
        <v>139179</v>
      </c>
      <c r="AD29" s="102"/>
      <c r="AE29" s="102"/>
      <c r="AF29" s="102"/>
      <c r="AG29" s="102"/>
      <c r="AH29" s="102"/>
      <c r="AI29" s="102"/>
      <c r="AJ29" s="102"/>
      <c r="AK29" s="103"/>
      <c r="AL29" s="101">
        <v>12513</v>
      </c>
      <c r="AM29" s="102"/>
      <c r="AN29" s="102"/>
      <c r="AO29" s="102"/>
      <c r="AP29" s="102"/>
      <c r="AQ29" s="102"/>
      <c r="AR29" s="102"/>
      <c r="AS29" s="71"/>
    </row>
    <row r="30" spans="1:45" ht="19.5" customHeight="1">
      <c r="A30" s="21"/>
      <c r="B30" s="96" t="s">
        <v>92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7"/>
      <c r="Z30" s="98">
        <v>132</v>
      </c>
      <c r="AA30" s="99"/>
      <c r="AB30" s="100"/>
      <c r="AC30" s="101">
        <v>737</v>
      </c>
      <c r="AD30" s="102"/>
      <c r="AE30" s="102"/>
      <c r="AF30" s="102"/>
      <c r="AG30" s="102"/>
      <c r="AH30" s="102"/>
      <c r="AI30" s="102"/>
      <c r="AJ30" s="102"/>
      <c r="AK30" s="103"/>
      <c r="AL30" s="101">
        <v>737</v>
      </c>
      <c r="AM30" s="102"/>
      <c r="AN30" s="102"/>
      <c r="AO30" s="102"/>
      <c r="AP30" s="102"/>
      <c r="AQ30" s="102"/>
      <c r="AR30" s="102"/>
      <c r="AS30" s="71"/>
    </row>
    <row r="31" spans="1:45" ht="19.5" customHeight="1">
      <c r="A31" s="21"/>
      <c r="B31" s="96" t="s">
        <v>93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98">
        <v>133</v>
      </c>
      <c r="AA31" s="99"/>
      <c r="AB31" s="100"/>
      <c r="AC31" s="101">
        <v>11</v>
      </c>
      <c r="AD31" s="102"/>
      <c r="AE31" s="102"/>
      <c r="AF31" s="102"/>
      <c r="AG31" s="102"/>
      <c r="AH31" s="102"/>
      <c r="AI31" s="102"/>
      <c r="AJ31" s="102"/>
      <c r="AK31" s="103"/>
      <c r="AL31" s="101">
        <v>0</v>
      </c>
      <c r="AM31" s="102"/>
      <c r="AN31" s="102"/>
      <c r="AO31" s="102"/>
      <c r="AP31" s="102"/>
      <c r="AQ31" s="102"/>
      <c r="AR31" s="102"/>
      <c r="AS31" s="71"/>
    </row>
    <row r="32" spans="1:45" ht="18" customHeight="1">
      <c r="A32" s="21"/>
      <c r="B32" s="96" t="s">
        <v>175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7"/>
      <c r="Z32" s="98">
        <v>134</v>
      </c>
      <c r="AA32" s="99"/>
      <c r="AB32" s="100"/>
      <c r="AC32" s="101"/>
      <c r="AD32" s="102"/>
      <c r="AE32" s="102"/>
      <c r="AF32" s="102"/>
      <c r="AG32" s="102"/>
      <c r="AH32" s="102"/>
      <c r="AI32" s="102"/>
      <c r="AJ32" s="102"/>
      <c r="AK32" s="103"/>
      <c r="AL32" s="101">
        <v>0</v>
      </c>
      <c r="AM32" s="102"/>
      <c r="AN32" s="102"/>
      <c r="AO32" s="102"/>
      <c r="AP32" s="102"/>
      <c r="AQ32" s="102"/>
      <c r="AR32" s="102"/>
      <c r="AS32" s="71"/>
    </row>
    <row r="33" spans="1:45" ht="18" customHeight="1">
      <c r="A33" s="21"/>
      <c r="B33" s="96" t="s">
        <v>94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98">
        <v>135</v>
      </c>
      <c r="AA33" s="99"/>
      <c r="AB33" s="100"/>
      <c r="AC33" s="101"/>
      <c r="AD33" s="102"/>
      <c r="AE33" s="102"/>
      <c r="AF33" s="102"/>
      <c r="AG33" s="102"/>
      <c r="AH33" s="102"/>
      <c r="AI33" s="102"/>
      <c r="AJ33" s="102"/>
      <c r="AK33" s="103"/>
      <c r="AL33" s="101"/>
      <c r="AM33" s="102"/>
      <c r="AN33" s="102"/>
      <c r="AO33" s="102"/>
      <c r="AP33" s="102"/>
      <c r="AQ33" s="102"/>
      <c r="AR33" s="102"/>
      <c r="AS33" s="71"/>
    </row>
    <row r="34" spans="1:45" ht="19.5" customHeight="1">
      <c r="A34" s="73" t="s">
        <v>95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181" t="s">
        <v>162</v>
      </c>
      <c r="AA34" s="182"/>
      <c r="AB34" s="182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5"/>
    </row>
    <row r="35" spans="1:45" ht="19.5" customHeight="1">
      <c r="A35" s="73" t="s">
        <v>96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2"/>
      <c r="Z35" s="98">
        <v>140</v>
      </c>
      <c r="AA35" s="99"/>
      <c r="AB35" s="100"/>
      <c r="AC35" s="152">
        <f>AC36</f>
        <v>46977</v>
      </c>
      <c r="AD35" s="153"/>
      <c r="AE35" s="153"/>
      <c r="AF35" s="153"/>
      <c r="AG35" s="153"/>
      <c r="AH35" s="153"/>
      <c r="AI35" s="153"/>
      <c r="AJ35" s="153"/>
      <c r="AK35" s="154"/>
      <c r="AL35" s="152">
        <f>AL36</f>
        <v>149928</v>
      </c>
      <c r="AM35" s="153"/>
      <c r="AN35" s="153"/>
      <c r="AO35" s="153"/>
      <c r="AP35" s="153"/>
      <c r="AQ35" s="153"/>
      <c r="AR35" s="153"/>
      <c r="AS35" s="155"/>
    </row>
    <row r="36" spans="1:45" ht="19.5" customHeight="1">
      <c r="A36" s="21"/>
      <c r="B36" s="74" t="s">
        <v>97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2"/>
      <c r="Z36" s="98">
        <v>141</v>
      </c>
      <c r="AA36" s="99"/>
      <c r="AB36" s="100"/>
      <c r="AC36" s="101">
        <v>46977</v>
      </c>
      <c r="AD36" s="102"/>
      <c r="AE36" s="102"/>
      <c r="AF36" s="102"/>
      <c r="AG36" s="102"/>
      <c r="AH36" s="102"/>
      <c r="AI36" s="102"/>
      <c r="AJ36" s="102"/>
      <c r="AK36" s="103"/>
      <c r="AL36" s="101">
        <v>149928</v>
      </c>
      <c r="AM36" s="102"/>
      <c r="AN36" s="102"/>
      <c r="AO36" s="102"/>
      <c r="AP36" s="102"/>
      <c r="AQ36" s="102"/>
      <c r="AR36" s="102"/>
      <c r="AS36" s="71"/>
    </row>
    <row r="37" spans="1:45" ht="19.5" customHeight="1">
      <c r="A37" s="21"/>
      <c r="B37" s="74" t="s">
        <v>98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98">
        <v>142</v>
      </c>
      <c r="AA37" s="99"/>
      <c r="AB37" s="10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5"/>
    </row>
    <row r="38" spans="1:45" ht="19.5" customHeight="1">
      <c r="A38" s="21"/>
      <c r="B38" s="96" t="s">
        <v>99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/>
      <c r="Z38" s="98">
        <v>143</v>
      </c>
      <c r="AA38" s="99"/>
      <c r="AB38" s="100"/>
      <c r="AC38" s="101"/>
      <c r="AD38" s="102"/>
      <c r="AE38" s="102"/>
      <c r="AF38" s="102"/>
      <c r="AG38" s="102"/>
      <c r="AH38" s="102"/>
      <c r="AI38" s="102"/>
      <c r="AJ38" s="102"/>
      <c r="AK38" s="103"/>
      <c r="AL38" s="101"/>
      <c r="AM38" s="102"/>
      <c r="AN38" s="102"/>
      <c r="AO38" s="102"/>
      <c r="AP38" s="102"/>
      <c r="AQ38" s="102"/>
      <c r="AR38" s="102"/>
      <c r="AS38" s="71"/>
    </row>
    <row r="39" spans="1:45" ht="19.5" customHeight="1">
      <c r="A39" s="21"/>
      <c r="B39" s="74" t="s">
        <v>100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98">
        <v>144</v>
      </c>
      <c r="AA39" s="99"/>
      <c r="AB39" s="10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5"/>
    </row>
    <row r="40" spans="1:45" ht="19.5" customHeight="1">
      <c r="A40" s="21"/>
      <c r="B40" s="74" t="s">
        <v>101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98">
        <v>146</v>
      </c>
      <c r="AA40" s="99"/>
      <c r="AB40" s="10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5"/>
    </row>
    <row r="41" spans="1:45" ht="16.5" customHeight="1">
      <c r="A41" s="133" t="s">
        <v>158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5"/>
      <c r="Z41" s="98">
        <v>149</v>
      </c>
      <c r="AA41" s="99"/>
      <c r="AB41" s="10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5"/>
    </row>
    <row r="42" spans="1:45" ht="19.5" customHeight="1">
      <c r="A42" s="19" t="s">
        <v>102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98">
        <v>145</v>
      </c>
      <c r="AA42" s="99"/>
      <c r="AB42" s="100"/>
      <c r="AC42" s="152">
        <v>1503</v>
      </c>
      <c r="AD42" s="153"/>
      <c r="AE42" s="153"/>
      <c r="AF42" s="153"/>
      <c r="AG42" s="153"/>
      <c r="AH42" s="153"/>
      <c r="AI42" s="153"/>
      <c r="AJ42" s="153"/>
      <c r="AK42" s="154"/>
      <c r="AL42" s="152">
        <v>7466</v>
      </c>
      <c r="AM42" s="153"/>
      <c r="AN42" s="153"/>
      <c r="AO42" s="153"/>
      <c r="AP42" s="153"/>
      <c r="AQ42" s="153"/>
      <c r="AR42" s="153"/>
      <c r="AS42" s="155"/>
    </row>
    <row r="43" spans="1:45" ht="19.5" customHeight="1" thickBot="1">
      <c r="A43" s="70" t="s">
        <v>103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136"/>
      <c r="Z43" s="77">
        <v>150</v>
      </c>
      <c r="AA43" s="78"/>
      <c r="AB43" s="78"/>
      <c r="AC43" s="150">
        <v>895</v>
      </c>
      <c r="AD43" s="150"/>
      <c r="AE43" s="150"/>
      <c r="AF43" s="150"/>
      <c r="AG43" s="150"/>
      <c r="AH43" s="150"/>
      <c r="AI43" s="150"/>
      <c r="AJ43" s="150"/>
      <c r="AK43" s="150"/>
      <c r="AL43" s="150">
        <v>1593</v>
      </c>
      <c r="AM43" s="150"/>
      <c r="AN43" s="150"/>
      <c r="AO43" s="150"/>
      <c r="AP43" s="150"/>
      <c r="AQ43" s="150"/>
      <c r="AR43" s="150"/>
      <c r="AS43" s="151"/>
    </row>
    <row r="44" spans="1:45" ht="19.5" customHeight="1" thickBot="1">
      <c r="A44" s="7"/>
      <c r="B44" s="25"/>
      <c r="C44" s="13"/>
      <c r="D44" s="25"/>
      <c r="E44" s="8" t="s">
        <v>104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48">
        <v>190</v>
      </c>
      <c r="AA44" s="149"/>
      <c r="AB44" s="149"/>
      <c r="AC44" s="146">
        <f>AC24+AC28+AC35+AC42+AC43</f>
        <v>223109</v>
      </c>
      <c r="AD44" s="146"/>
      <c r="AE44" s="146"/>
      <c r="AF44" s="146"/>
      <c r="AG44" s="146"/>
      <c r="AH44" s="146"/>
      <c r="AI44" s="146"/>
      <c r="AJ44" s="146"/>
      <c r="AK44" s="146"/>
      <c r="AL44" s="146">
        <f>AL24+AL28+AL35+AL42+AL43</f>
        <v>240873</v>
      </c>
      <c r="AM44" s="146"/>
      <c r="AN44" s="146"/>
      <c r="AO44" s="146"/>
      <c r="AP44" s="146"/>
      <c r="AQ44" s="146"/>
      <c r="AR44" s="146"/>
      <c r="AS44" s="147"/>
    </row>
    <row r="45" s="26" customFormat="1" ht="21" customHeight="1">
      <c r="AL45" s="26" t="s">
        <v>105</v>
      </c>
    </row>
    <row r="46" spans="1:45" ht="37.5" customHeight="1">
      <c r="A46" s="58" t="s">
        <v>36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4" t="s">
        <v>106</v>
      </c>
      <c r="AA46" s="54"/>
      <c r="AB46" s="54"/>
      <c r="AC46" s="110" t="s">
        <v>38</v>
      </c>
      <c r="AD46" s="111"/>
      <c r="AE46" s="111"/>
      <c r="AF46" s="111"/>
      <c r="AG46" s="111"/>
      <c r="AH46" s="111"/>
      <c r="AI46" s="111"/>
      <c r="AJ46" s="111"/>
      <c r="AK46" s="112"/>
      <c r="AL46" s="110" t="s">
        <v>39</v>
      </c>
      <c r="AM46" s="111"/>
      <c r="AN46" s="111"/>
      <c r="AO46" s="111"/>
      <c r="AP46" s="111"/>
      <c r="AQ46" s="111"/>
      <c r="AR46" s="111"/>
      <c r="AS46" s="112"/>
    </row>
    <row r="47" spans="1:45" ht="12" customHeight="1" thickBot="1">
      <c r="A47" s="55">
        <v>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93">
        <v>2</v>
      </c>
      <c r="AA47" s="93"/>
      <c r="AB47" s="93"/>
      <c r="AC47" s="93">
        <v>3</v>
      </c>
      <c r="AD47" s="93"/>
      <c r="AE47" s="93"/>
      <c r="AF47" s="93"/>
      <c r="AG47" s="93"/>
      <c r="AH47" s="93"/>
      <c r="AI47" s="93"/>
      <c r="AJ47" s="93"/>
      <c r="AK47" s="93"/>
      <c r="AL47" s="93">
        <v>4</v>
      </c>
      <c r="AM47" s="93"/>
      <c r="AN47" s="93"/>
      <c r="AO47" s="93"/>
      <c r="AP47" s="93"/>
      <c r="AQ47" s="93"/>
      <c r="AR47" s="93"/>
      <c r="AS47" s="93"/>
    </row>
    <row r="48" spans="1:45" ht="15" customHeight="1">
      <c r="A48" s="68" t="s">
        <v>107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52">
        <v>210</v>
      </c>
      <c r="AA48" s="53"/>
      <c r="AB48" s="53"/>
      <c r="AC48" s="56">
        <f>AC50+AC56</f>
        <v>2416</v>
      </c>
      <c r="AD48" s="56"/>
      <c r="AE48" s="56"/>
      <c r="AF48" s="56"/>
      <c r="AG48" s="56"/>
      <c r="AH48" s="56"/>
      <c r="AI48" s="56"/>
      <c r="AJ48" s="56"/>
      <c r="AK48" s="56"/>
      <c r="AL48" s="56">
        <f>AL50+AL56</f>
        <v>2064</v>
      </c>
      <c r="AM48" s="56"/>
      <c r="AN48" s="56"/>
      <c r="AO48" s="56"/>
      <c r="AP48" s="56"/>
      <c r="AQ48" s="56"/>
      <c r="AR48" s="56"/>
      <c r="AS48" s="57"/>
    </row>
    <row r="49" spans="1:45" ht="15" customHeight="1">
      <c r="A49" s="66" t="s">
        <v>108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83"/>
      <c r="AA49" s="84"/>
      <c r="AB49" s="84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1"/>
    </row>
    <row r="50" spans="1:45" ht="24.75" customHeight="1">
      <c r="A50" s="19"/>
      <c r="B50" s="20"/>
      <c r="C50" s="20"/>
      <c r="D50" s="42" t="s">
        <v>59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83">
        <v>211</v>
      </c>
      <c r="AA50" s="84"/>
      <c r="AB50" s="84"/>
      <c r="AC50" s="80">
        <v>2145</v>
      </c>
      <c r="AD50" s="80"/>
      <c r="AE50" s="80"/>
      <c r="AF50" s="80"/>
      <c r="AG50" s="80"/>
      <c r="AH50" s="80"/>
      <c r="AI50" s="80"/>
      <c r="AJ50" s="80"/>
      <c r="AK50" s="80"/>
      <c r="AL50" s="80">
        <v>1877</v>
      </c>
      <c r="AM50" s="80"/>
      <c r="AN50" s="80"/>
      <c r="AO50" s="80"/>
      <c r="AP50" s="80"/>
      <c r="AQ50" s="80"/>
      <c r="AR50" s="80"/>
      <c r="AS50" s="85"/>
    </row>
    <row r="51" spans="1:45" ht="15" customHeight="1">
      <c r="A51" s="7"/>
      <c r="B51" s="75" t="s">
        <v>109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83"/>
      <c r="AA51" s="84"/>
      <c r="AB51" s="84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5"/>
    </row>
    <row r="52" spans="1:45" ht="19.5" customHeight="1">
      <c r="A52" s="21"/>
      <c r="B52" s="74" t="s">
        <v>110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83">
        <v>212</v>
      </c>
      <c r="AA52" s="84"/>
      <c r="AB52" s="84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5"/>
    </row>
    <row r="53" spans="1:45" ht="19.5" customHeight="1">
      <c r="A53" s="19"/>
      <c r="B53" s="82" t="s">
        <v>111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3">
        <v>213</v>
      </c>
      <c r="AA53" s="84"/>
      <c r="AB53" s="84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5"/>
    </row>
    <row r="54" spans="1:45" ht="19.5" customHeight="1">
      <c r="A54" s="21"/>
      <c r="B54" s="74" t="s">
        <v>112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83">
        <v>214</v>
      </c>
      <c r="AA54" s="84"/>
      <c r="AB54" s="84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5"/>
    </row>
    <row r="55" spans="1:45" ht="19.5" customHeight="1">
      <c r="A55" s="21"/>
      <c r="B55" s="74" t="s">
        <v>113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83">
        <v>215</v>
      </c>
      <c r="AA55" s="84"/>
      <c r="AB55" s="84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5"/>
    </row>
    <row r="56" spans="1:45" ht="19.5" customHeight="1">
      <c r="A56" s="21"/>
      <c r="B56" s="74" t="s">
        <v>114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83">
        <v>216</v>
      </c>
      <c r="AA56" s="84"/>
      <c r="AB56" s="84"/>
      <c r="AC56" s="80">
        <v>271</v>
      </c>
      <c r="AD56" s="80"/>
      <c r="AE56" s="80"/>
      <c r="AF56" s="80"/>
      <c r="AG56" s="80"/>
      <c r="AH56" s="80"/>
      <c r="AI56" s="80"/>
      <c r="AJ56" s="80"/>
      <c r="AK56" s="80"/>
      <c r="AL56" s="80">
        <v>187</v>
      </c>
      <c r="AM56" s="80"/>
      <c r="AN56" s="80"/>
      <c r="AO56" s="80"/>
      <c r="AP56" s="80"/>
      <c r="AQ56" s="80"/>
      <c r="AR56" s="80"/>
      <c r="AS56" s="85"/>
    </row>
    <row r="57" spans="1:45" ht="19.5" customHeight="1">
      <c r="A57" s="21"/>
      <c r="B57" s="74" t="s">
        <v>115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83">
        <v>217</v>
      </c>
      <c r="AA57" s="84"/>
      <c r="AB57" s="84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5"/>
    </row>
    <row r="58" spans="1:45" ht="19.5" customHeight="1">
      <c r="A58" s="73" t="s">
        <v>116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83">
        <v>220</v>
      </c>
      <c r="AA58" s="84"/>
      <c r="AB58" s="84"/>
      <c r="AC58" s="90">
        <v>6168</v>
      </c>
      <c r="AD58" s="90"/>
      <c r="AE58" s="90"/>
      <c r="AF58" s="90"/>
      <c r="AG58" s="90"/>
      <c r="AH58" s="90"/>
      <c r="AI58" s="90"/>
      <c r="AJ58" s="90"/>
      <c r="AK58" s="90"/>
      <c r="AL58" s="90">
        <v>116152</v>
      </c>
      <c r="AM58" s="90"/>
      <c r="AN58" s="90"/>
      <c r="AO58" s="90"/>
      <c r="AP58" s="90"/>
      <c r="AQ58" s="90"/>
      <c r="AR58" s="90"/>
      <c r="AS58" s="91"/>
    </row>
    <row r="59" spans="1:45" ht="30" customHeight="1">
      <c r="A59" s="43" t="s">
        <v>117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83">
        <v>230</v>
      </c>
      <c r="AA59" s="84"/>
      <c r="AB59" s="84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5"/>
    </row>
    <row r="60" spans="1:45" ht="12" customHeight="1">
      <c r="A60" s="19"/>
      <c r="B60" s="20"/>
      <c r="C60" s="20"/>
      <c r="D60" s="42" t="s">
        <v>59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83">
        <v>231</v>
      </c>
      <c r="AA60" s="84"/>
      <c r="AB60" s="84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5"/>
    </row>
    <row r="61" spans="1:45" ht="15" customHeight="1">
      <c r="A61" s="7"/>
      <c r="B61" s="75" t="s">
        <v>118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83"/>
      <c r="AA61" s="84"/>
      <c r="AB61" s="84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5"/>
    </row>
    <row r="62" spans="1:45" ht="19.5" customHeight="1">
      <c r="A62" s="21"/>
      <c r="B62" s="74" t="s">
        <v>177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83">
        <v>232</v>
      </c>
      <c r="AA62" s="84"/>
      <c r="AB62" s="84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5"/>
    </row>
    <row r="63" spans="1:45" ht="19.5" customHeight="1">
      <c r="A63" s="21"/>
      <c r="B63" s="74" t="s">
        <v>79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98">
        <v>234</v>
      </c>
      <c r="AA63" s="99"/>
      <c r="AB63" s="100"/>
      <c r="AC63" s="101"/>
      <c r="AD63" s="102"/>
      <c r="AE63" s="102"/>
      <c r="AF63" s="102"/>
      <c r="AG63" s="102"/>
      <c r="AH63" s="102"/>
      <c r="AI63" s="102"/>
      <c r="AJ63" s="102"/>
      <c r="AK63" s="103"/>
      <c r="AL63" s="101"/>
      <c r="AM63" s="102"/>
      <c r="AN63" s="102"/>
      <c r="AO63" s="102"/>
      <c r="AP63" s="102"/>
      <c r="AQ63" s="102"/>
      <c r="AR63" s="102"/>
      <c r="AS63" s="71"/>
    </row>
    <row r="64" spans="1:45" ht="19.5" customHeight="1">
      <c r="A64" s="21"/>
      <c r="B64" s="74" t="s">
        <v>119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98">
        <v>235</v>
      </c>
      <c r="AA64" s="99"/>
      <c r="AB64" s="100"/>
      <c r="AC64" s="101"/>
      <c r="AD64" s="102"/>
      <c r="AE64" s="102"/>
      <c r="AF64" s="102"/>
      <c r="AG64" s="102"/>
      <c r="AH64" s="102"/>
      <c r="AI64" s="102"/>
      <c r="AJ64" s="102"/>
      <c r="AK64" s="103"/>
      <c r="AL64" s="101"/>
      <c r="AM64" s="102"/>
      <c r="AN64" s="102"/>
      <c r="AO64" s="102"/>
      <c r="AP64" s="102"/>
      <c r="AQ64" s="102"/>
      <c r="AR64" s="102"/>
      <c r="AS64" s="71"/>
    </row>
    <row r="65" spans="1:45" ht="15" customHeight="1">
      <c r="A65" s="21"/>
      <c r="B65" s="96" t="s">
        <v>120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9"/>
      <c r="AB65" s="100"/>
      <c r="AC65" s="101"/>
      <c r="AD65" s="102"/>
      <c r="AE65" s="102"/>
      <c r="AF65" s="102"/>
      <c r="AG65" s="102"/>
      <c r="AH65" s="102"/>
      <c r="AI65" s="102"/>
      <c r="AJ65" s="102"/>
      <c r="AK65" s="103"/>
      <c r="AL65" s="101"/>
      <c r="AM65" s="102"/>
      <c r="AN65" s="102"/>
      <c r="AO65" s="102"/>
      <c r="AP65" s="102"/>
      <c r="AQ65" s="102"/>
      <c r="AR65" s="102"/>
      <c r="AS65" s="71"/>
    </row>
    <row r="66" spans="1:45" ht="19.5" customHeight="1">
      <c r="A66" s="21"/>
      <c r="B66" s="96" t="s">
        <v>178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83">
        <v>236</v>
      </c>
      <c r="AA66" s="84"/>
      <c r="AB66" s="84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5"/>
    </row>
    <row r="67" spans="1:45" ht="19.5" customHeight="1">
      <c r="A67" s="21"/>
      <c r="B67" s="96" t="s">
        <v>179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83">
        <v>237</v>
      </c>
      <c r="AA67" s="84"/>
      <c r="AB67" s="84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5"/>
    </row>
    <row r="68" spans="1:45" ht="30" customHeight="1">
      <c r="A68" s="43" t="s">
        <v>121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83">
        <v>240</v>
      </c>
      <c r="AA68" s="84"/>
      <c r="AB68" s="84"/>
      <c r="AC68" s="90">
        <f>AC69+AC74+AC75</f>
        <v>462346</v>
      </c>
      <c r="AD68" s="90"/>
      <c r="AE68" s="90"/>
      <c r="AF68" s="90"/>
      <c r="AG68" s="90"/>
      <c r="AH68" s="90"/>
      <c r="AI68" s="90"/>
      <c r="AJ68" s="90"/>
      <c r="AK68" s="90"/>
      <c r="AL68" s="90">
        <f>AL69+AL74+AL75</f>
        <v>1328960</v>
      </c>
      <c r="AM68" s="90"/>
      <c r="AN68" s="90"/>
      <c r="AO68" s="90"/>
      <c r="AP68" s="90"/>
      <c r="AQ68" s="90"/>
      <c r="AR68" s="90"/>
      <c r="AS68" s="91"/>
    </row>
    <row r="69" spans="1:45" ht="15" customHeight="1">
      <c r="A69" s="19"/>
      <c r="B69" s="20"/>
      <c r="C69" s="20"/>
      <c r="D69" s="42" t="s">
        <v>59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83">
        <v>241</v>
      </c>
      <c r="AA69" s="84"/>
      <c r="AB69" s="84"/>
      <c r="AC69" s="80">
        <v>331007</v>
      </c>
      <c r="AD69" s="80"/>
      <c r="AE69" s="80"/>
      <c r="AF69" s="80"/>
      <c r="AG69" s="80"/>
      <c r="AH69" s="80"/>
      <c r="AI69" s="80"/>
      <c r="AJ69" s="80"/>
      <c r="AK69" s="80"/>
      <c r="AL69" s="80">
        <v>1319655</v>
      </c>
      <c r="AM69" s="80"/>
      <c r="AN69" s="80"/>
      <c r="AO69" s="80"/>
      <c r="AP69" s="80"/>
      <c r="AQ69" s="80"/>
      <c r="AR69" s="80"/>
      <c r="AS69" s="85"/>
    </row>
    <row r="70" spans="1:45" ht="19.5" customHeight="1">
      <c r="A70" s="7"/>
      <c r="B70" s="75" t="s">
        <v>118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83"/>
      <c r="AA70" s="84"/>
      <c r="AB70" s="84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5"/>
    </row>
    <row r="71" spans="1:45" ht="19.5" customHeight="1">
      <c r="A71" s="7"/>
      <c r="B71" s="74" t="s">
        <v>177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83">
        <v>242</v>
      </c>
      <c r="AA71" s="84"/>
      <c r="AB71" s="84"/>
      <c r="AC71" s="101"/>
      <c r="AD71" s="102"/>
      <c r="AE71" s="102"/>
      <c r="AF71" s="102"/>
      <c r="AG71" s="102"/>
      <c r="AH71" s="102"/>
      <c r="AI71" s="102"/>
      <c r="AJ71" s="102"/>
      <c r="AK71" s="103"/>
      <c r="AL71" s="101"/>
      <c r="AM71" s="102"/>
      <c r="AN71" s="102"/>
      <c r="AO71" s="102"/>
      <c r="AP71" s="102"/>
      <c r="AQ71" s="102"/>
      <c r="AR71" s="102"/>
      <c r="AS71" s="71"/>
    </row>
    <row r="72" spans="1:45" ht="17.25" customHeight="1">
      <c r="A72" s="19"/>
      <c r="B72" s="82" t="s">
        <v>122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3">
        <v>243</v>
      </c>
      <c r="AA72" s="84"/>
      <c r="AB72" s="84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5"/>
    </row>
    <row r="73" spans="1:45" ht="15" customHeight="1">
      <c r="A73" s="66" t="s">
        <v>0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83"/>
      <c r="AA73" s="84"/>
      <c r="AB73" s="84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5"/>
    </row>
    <row r="74" spans="1:45" ht="19.5" customHeight="1">
      <c r="A74" s="21"/>
      <c r="B74" s="74" t="s">
        <v>79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83">
        <v>244</v>
      </c>
      <c r="AA74" s="84"/>
      <c r="AB74" s="84"/>
      <c r="AC74" s="80">
        <v>99971</v>
      </c>
      <c r="AD74" s="80"/>
      <c r="AE74" s="80"/>
      <c r="AF74" s="80"/>
      <c r="AG74" s="80"/>
      <c r="AH74" s="80"/>
      <c r="AI74" s="80"/>
      <c r="AJ74" s="80"/>
      <c r="AK74" s="80"/>
      <c r="AL74" s="80">
        <v>780</v>
      </c>
      <c r="AM74" s="80"/>
      <c r="AN74" s="80"/>
      <c r="AO74" s="80"/>
      <c r="AP74" s="80"/>
      <c r="AQ74" s="80"/>
      <c r="AR74" s="80"/>
      <c r="AS74" s="85"/>
    </row>
    <row r="75" spans="1:45" ht="19.5" customHeight="1">
      <c r="A75" s="21"/>
      <c r="B75" s="74" t="s">
        <v>119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83">
        <v>245</v>
      </c>
      <c r="AA75" s="84"/>
      <c r="AB75" s="84"/>
      <c r="AC75" s="80">
        <v>31368</v>
      </c>
      <c r="AD75" s="80"/>
      <c r="AE75" s="80"/>
      <c r="AF75" s="80"/>
      <c r="AG75" s="80"/>
      <c r="AH75" s="80"/>
      <c r="AI75" s="80"/>
      <c r="AJ75" s="80"/>
      <c r="AK75" s="80"/>
      <c r="AL75" s="80">
        <v>8525</v>
      </c>
      <c r="AM75" s="80"/>
      <c r="AN75" s="80"/>
      <c r="AO75" s="80"/>
      <c r="AP75" s="80"/>
      <c r="AQ75" s="80"/>
      <c r="AR75" s="80"/>
      <c r="AS75" s="85"/>
    </row>
    <row r="76" spans="1:45" ht="14.25" customHeight="1">
      <c r="A76" s="21"/>
      <c r="B76" s="96" t="s">
        <v>123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98"/>
      <c r="AA76" s="99"/>
      <c r="AB76" s="100"/>
      <c r="AC76" s="101"/>
      <c r="AD76" s="102"/>
      <c r="AE76" s="102"/>
      <c r="AF76" s="102"/>
      <c r="AG76" s="102"/>
      <c r="AH76" s="102"/>
      <c r="AI76" s="102"/>
      <c r="AJ76" s="102"/>
      <c r="AK76" s="103"/>
      <c r="AL76" s="101"/>
      <c r="AM76" s="102"/>
      <c r="AN76" s="102"/>
      <c r="AO76" s="102"/>
      <c r="AP76" s="102"/>
      <c r="AQ76" s="102"/>
      <c r="AR76" s="102"/>
      <c r="AS76" s="71"/>
    </row>
    <row r="77" spans="1:45" ht="19.5" customHeight="1">
      <c r="A77" s="21"/>
      <c r="B77" s="96" t="s">
        <v>178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98">
        <v>246</v>
      </c>
      <c r="AA77" s="99"/>
      <c r="AB77" s="100"/>
      <c r="AC77" s="101">
        <v>21637</v>
      </c>
      <c r="AD77" s="102"/>
      <c r="AE77" s="102"/>
      <c r="AF77" s="102"/>
      <c r="AG77" s="102"/>
      <c r="AH77" s="102"/>
      <c r="AI77" s="102"/>
      <c r="AJ77" s="102"/>
      <c r="AK77" s="103"/>
      <c r="AL77" s="101">
        <v>55364</v>
      </c>
      <c r="AM77" s="102"/>
      <c r="AN77" s="102"/>
      <c r="AO77" s="102"/>
      <c r="AP77" s="102"/>
      <c r="AQ77" s="102"/>
      <c r="AR77" s="102"/>
      <c r="AS77" s="71"/>
    </row>
    <row r="78" spans="1:45" ht="19.5" customHeight="1">
      <c r="A78" s="21"/>
      <c r="B78" s="74" t="s">
        <v>179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98">
        <v>247</v>
      </c>
      <c r="AA78" s="99"/>
      <c r="AB78" s="100"/>
      <c r="AC78" s="101"/>
      <c r="AD78" s="102"/>
      <c r="AE78" s="102"/>
      <c r="AF78" s="102"/>
      <c r="AG78" s="102"/>
      <c r="AH78" s="102"/>
      <c r="AI78" s="102"/>
      <c r="AJ78" s="102"/>
      <c r="AK78" s="103"/>
      <c r="AL78" s="101"/>
      <c r="AM78" s="102"/>
      <c r="AN78" s="102"/>
      <c r="AO78" s="102"/>
      <c r="AP78" s="102"/>
      <c r="AQ78" s="102"/>
      <c r="AR78" s="102"/>
      <c r="AS78" s="71"/>
    </row>
    <row r="79" spans="1:45" ht="19.5" customHeight="1">
      <c r="A79" s="73" t="s">
        <v>124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83">
        <v>250</v>
      </c>
      <c r="AA79" s="84"/>
      <c r="AB79" s="84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5"/>
    </row>
    <row r="80" spans="1:45" ht="15" customHeight="1">
      <c r="A80" s="19"/>
      <c r="B80" s="20"/>
      <c r="C80" s="20"/>
      <c r="D80" s="82" t="s">
        <v>59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3">
        <v>251</v>
      </c>
      <c r="AA80" s="84"/>
      <c r="AB80" s="84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5"/>
    </row>
    <row r="81" spans="1:45" ht="24.75" customHeight="1">
      <c r="A81" s="7"/>
      <c r="B81" s="75" t="s">
        <v>125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83"/>
      <c r="AA81" s="84"/>
      <c r="AB81" s="84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5"/>
    </row>
    <row r="82" spans="1:45" ht="19.5" customHeight="1">
      <c r="A82" s="21"/>
      <c r="B82" s="74" t="s">
        <v>126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83">
        <v>253</v>
      </c>
      <c r="AA82" s="84"/>
      <c r="AB82" s="84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5"/>
    </row>
    <row r="83" spans="1:45" ht="19.5" customHeight="1">
      <c r="A83" s="133" t="s">
        <v>159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83">
        <v>259</v>
      </c>
      <c r="AA83" s="84"/>
      <c r="AB83" s="84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5"/>
    </row>
    <row r="84" spans="1:45" ht="19.5" customHeight="1">
      <c r="A84" s="73" t="s">
        <v>127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83">
        <v>260</v>
      </c>
      <c r="AA84" s="84"/>
      <c r="AB84" s="84"/>
      <c r="AC84" s="90">
        <f>AC85+AC87+AC88+AC89+AC90</f>
        <v>5920</v>
      </c>
      <c r="AD84" s="90"/>
      <c r="AE84" s="90"/>
      <c r="AF84" s="90"/>
      <c r="AG84" s="90"/>
      <c r="AH84" s="90"/>
      <c r="AI84" s="90"/>
      <c r="AJ84" s="90"/>
      <c r="AK84" s="90"/>
      <c r="AL84" s="90">
        <f>AL85+AL87+AL88+AL89+AL90</f>
        <v>6595</v>
      </c>
      <c r="AM84" s="90"/>
      <c r="AN84" s="90"/>
      <c r="AO84" s="90"/>
      <c r="AP84" s="90"/>
      <c r="AQ84" s="90"/>
      <c r="AR84" s="90"/>
      <c r="AS84" s="91"/>
    </row>
    <row r="85" spans="1:45" ht="15" customHeight="1">
      <c r="A85" s="19"/>
      <c r="B85" s="20"/>
      <c r="C85" s="20"/>
      <c r="D85" s="82" t="s">
        <v>59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3">
        <v>261</v>
      </c>
      <c r="AA85" s="84"/>
      <c r="AB85" s="84"/>
      <c r="AC85" s="80">
        <v>639</v>
      </c>
      <c r="AD85" s="80"/>
      <c r="AE85" s="80"/>
      <c r="AF85" s="80"/>
      <c r="AG85" s="80"/>
      <c r="AH85" s="80"/>
      <c r="AI85" s="80"/>
      <c r="AJ85" s="80"/>
      <c r="AK85" s="80"/>
      <c r="AL85" s="80">
        <v>497</v>
      </c>
      <c r="AM85" s="80"/>
      <c r="AN85" s="80"/>
      <c r="AO85" s="80"/>
      <c r="AP85" s="80"/>
      <c r="AQ85" s="80"/>
      <c r="AR85" s="80"/>
      <c r="AS85" s="85"/>
    </row>
    <row r="86" spans="1:45" ht="15" customHeight="1">
      <c r="A86" s="7"/>
      <c r="B86" s="75" t="s">
        <v>128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83"/>
      <c r="AA86" s="84"/>
      <c r="AB86" s="84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5"/>
    </row>
    <row r="87" spans="1:45" ht="18.75" customHeight="1">
      <c r="A87" s="21"/>
      <c r="B87" s="74" t="s">
        <v>129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83">
        <v>262</v>
      </c>
      <c r="AA87" s="84"/>
      <c r="AB87" s="84"/>
      <c r="AC87" s="80">
        <v>5175</v>
      </c>
      <c r="AD87" s="80"/>
      <c r="AE87" s="80"/>
      <c r="AF87" s="80"/>
      <c r="AG87" s="80"/>
      <c r="AH87" s="80"/>
      <c r="AI87" s="80"/>
      <c r="AJ87" s="80"/>
      <c r="AK87" s="80"/>
      <c r="AL87" s="80">
        <v>6080</v>
      </c>
      <c r="AM87" s="80"/>
      <c r="AN87" s="80"/>
      <c r="AO87" s="80"/>
      <c r="AP87" s="80"/>
      <c r="AQ87" s="80"/>
      <c r="AR87" s="80"/>
      <c r="AS87" s="85"/>
    </row>
    <row r="88" spans="1:45" ht="19.5" customHeight="1">
      <c r="A88" s="21"/>
      <c r="B88" s="74" t="s">
        <v>130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83">
        <v>263</v>
      </c>
      <c r="AA88" s="84"/>
      <c r="AB88" s="84"/>
      <c r="AC88" s="80"/>
      <c r="AD88" s="80"/>
      <c r="AE88" s="80"/>
      <c r="AF88" s="80"/>
      <c r="AG88" s="80"/>
      <c r="AH88" s="80"/>
      <c r="AI88" s="80"/>
      <c r="AJ88" s="80"/>
      <c r="AK88" s="80"/>
      <c r="AL88" s="80">
        <v>0</v>
      </c>
      <c r="AM88" s="80"/>
      <c r="AN88" s="80"/>
      <c r="AO88" s="80"/>
      <c r="AP88" s="80"/>
      <c r="AQ88" s="80"/>
      <c r="AR88" s="80"/>
      <c r="AS88" s="85"/>
    </row>
    <row r="89" spans="1:45" ht="19.5" customHeight="1">
      <c r="A89" s="21"/>
      <c r="B89" s="96" t="s">
        <v>131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7"/>
      <c r="Z89" s="98">
        <v>264</v>
      </c>
      <c r="AA89" s="99"/>
      <c r="AB89" s="100"/>
      <c r="AC89" s="101"/>
      <c r="AD89" s="102"/>
      <c r="AE89" s="102"/>
      <c r="AF89" s="102"/>
      <c r="AG89" s="102"/>
      <c r="AH89" s="102"/>
      <c r="AI89" s="102"/>
      <c r="AJ89" s="102"/>
      <c r="AK89" s="103"/>
      <c r="AL89" s="101"/>
      <c r="AM89" s="102"/>
      <c r="AN89" s="102"/>
      <c r="AO89" s="102"/>
      <c r="AP89" s="102"/>
      <c r="AQ89" s="102"/>
      <c r="AR89" s="102"/>
      <c r="AS89" s="71"/>
    </row>
    <row r="90" spans="1:45" ht="19.5" customHeight="1">
      <c r="A90" s="21"/>
      <c r="B90" s="74" t="s">
        <v>132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83">
        <v>265</v>
      </c>
      <c r="AA90" s="84"/>
      <c r="AB90" s="84"/>
      <c r="AC90" s="80">
        <v>106</v>
      </c>
      <c r="AD90" s="80"/>
      <c r="AE90" s="80"/>
      <c r="AF90" s="80"/>
      <c r="AG90" s="80"/>
      <c r="AH90" s="80"/>
      <c r="AI90" s="80"/>
      <c r="AJ90" s="80"/>
      <c r="AK90" s="80"/>
      <c r="AL90" s="80">
        <v>18</v>
      </c>
      <c r="AM90" s="80"/>
      <c r="AN90" s="80"/>
      <c r="AO90" s="80"/>
      <c r="AP90" s="80"/>
      <c r="AQ90" s="80"/>
      <c r="AR90" s="80"/>
      <c r="AS90" s="85"/>
    </row>
    <row r="91" spans="1:45" ht="19.5" customHeight="1" thickBot="1">
      <c r="A91" s="70" t="s">
        <v>232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136"/>
      <c r="Z91" s="92">
        <v>270</v>
      </c>
      <c r="AA91" s="93"/>
      <c r="AB91" s="93"/>
      <c r="AC91" s="47">
        <v>2849</v>
      </c>
      <c r="AD91" s="47"/>
      <c r="AE91" s="47"/>
      <c r="AF91" s="47"/>
      <c r="AG91" s="47"/>
      <c r="AH91" s="47"/>
      <c r="AI91" s="47"/>
      <c r="AJ91" s="47"/>
      <c r="AK91" s="47"/>
      <c r="AL91" s="47">
        <v>26162</v>
      </c>
      <c r="AM91" s="47"/>
      <c r="AN91" s="47"/>
      <c r="AO91" s="47"/>
      <c r="AP91" s="47"/>
      <c r="AQ91" s="47"/>
      <c r="AR91" s="47"/>
      <c r="AS91" s="41"/>
    </row>
    <row r="92" spans="1:45" ht="19.5" customHeight="1" thickBot="1">
      <c r="A92" s="7"/>
      <c r="B92" s="25"/>
      <c r="D92" s="25"/>
      <c r="E92" s="8" t="s">
        <v>133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48">
        <v>290</v>
      </c>
      <c r="AA92" s="149"/>
      <c r="AB92" s="149"/>
      <c r="AC92" s="146">
        <f>AC48+AC58+AC68+AC84+AC91</f>
        <v>479699</v>
      </c>
      <c r="AD92" s="146"/>
      <c r="AE92" s="146"/>
      <c r="AF92" s="146"/>
      <c r="AG92" s="146"/>
      <c r="AH92" s="146"/>
      <c r="AI92" s="146"/>
      <c r="AJ92" s="146"/>
      <c r="AK92" s="146"/>
      <c r="AL92" s="146">
        <f>AL48+AL58+AL68+AL84+AL91</f>
        <v>1479933</v>
      </c>
      <c r="AM92" s="146"/>
      <c r="AN92" s="146"/>
      <c r="AO92" s="146"/>
      <c r="AP92" s="146"/>
      <c r="AQ92" s="146"/>
      <c r="AR92" s="146"/>
      <c r="AS92" s="147"/>
    </row>
    <row r="93" spans="1:45" ht="19.5" customHeight="1" thickBot="1">
      <c r="A93" s="21"/>
      <c r="B93" s="22"/>
      <c r="C93" s="27" t="s">
        <v>134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48">
        <v>300</v>
      </c>
      <c r="AA93" s="49"/>
      <c r="AB93" s="49"/>
      <c r="AC93" s="50">
        <f>AC92+AC44</f>
        <v>702808</v>
      </c>
      <c r="AD93" s="50"/>
      <c r="AE93" s="50"/>
      <c r="AF93" s="50"/>
      <c r="AG93" s="50"/>
      <c r="AH93" s="50"/>
      <c r="AI93" s="50"/>
      <c r="AJ93" s="50"/>
      <c r="AK93" s="50"/>
      <c r="AL93" s="50">
        <f>AL92+AL44</f>
        <v>1720806</v>
      </c>
      <c r="AM93" s="50"/>
      <c r="AN93" s="50"/>
      <c r="AO93" s="50"/>
      <c r="AP93" s="50"/>
      <c r="AQ93" s="50"/>
      <c r="AR93" s="50"/>
      <c r="AS93" s="51"/>
    </row>
    <row r="94" s="26" customFormat="1" ht="18.75" customHeight="1">
      <c r="AL94" s="26" t="s">
        <v>135</v>
      </c>
    </row>
    <row r="95" spans="1:45" ht="27" customHeight="1">
      <c r="A95" s="58" t="s">
        <v>136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4" t="s">
        <v>106</v>
      </c>
      <c r="AA95" s="54"/>
      <c r="AB95" s="54"/>
      <c r="AC95" s="110" t="s">
        <v>38</v>
      </c>
      <c r="AD95" s="111"/>
      <c r="AE95" s="111"/>
      <c r="AF95" s="111"/>
      <c r="AG95" s="111"/>
      <c r="AH95" s="111"/>
      <c r="AI95" s="111"/>
      <c r="AJ95" s="111"/>
      <c r="AK95" s="112"/>
      <c r="AL95" s="110" t="s">
        <v>39</v>
      </c>
      <c r="AM95" s="111"/>
      <c r="AN95" s="111"/>
      <c r="AO95" s="111"/>
      <c r="AP95" s="111"/>
      <c r="AQ95" s="111"/>
      <c r="AR95" s="111"/>
      <c r="AS95" s="112"/>
    </row>
    <row r="96" spans="1:45" ht="12.75" customHeight="1" thickBot="1">
      <c r="A96" s="55">
        <v>1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100"/>
      <c r="Z96" s="93">
        <v>2</v>
      </c>
      <c r="AA96" s="93"/>
      <c r="AB96" s="93"/>
      <c r="AC96" s="93">
        <v>3</v>
      </c>
      <c r="AD96" s="93"/>
      <c r="AE96" s="93"/>
      <c r="AF96" s="93"/>
      <c r="AG96" s="93"/>
      <c r="AH96" s="93"/>
      <c r="AI96" s="93"/>
      <c r="AJ96" s="93"/>
      <c r="AK96" s="93"/>
      <c r="AL96" s="93">
        <v>4</v>
      </c>
      <c r="AM96" s="93"/>
      <c r="AN96" s="93"/>
      <c r="AO96" s="93"/>
      <c r="AP96" s="93"/>
      <c r="AQ96" s="93"/>
      <c r="AR96" s="93"/>
      <c r="AS96" s="93"/>
    </row>
    <row r="97" spans="1:45" ht="15" customHeight="1">
      <c r="A97" s="68" t="s">
        <v>137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52">
        <v>410</v>
      </c>
      <c r="AA97" s="53"/>
      <c r="AB97" s="53"/>
      <c r="AC97" s="56">
        <v>10</v>
      </c>
      <c r="AD97" s="56"/>
      <c r="AE97" s="56"/>
      <c r="AF97" s="56"/>
      <c r="AG97" s="56"/>
      <c r="AH97" s="56"/>
      <c r="AI97" s="56"/>
      <c r="AJ97" s="56"/>
      <c r="AK97" s="56"/>
      <c r="AL97" s="56">
        <v>10</v>
      </c>
      <c r="AM97" s="56"/>
      <c r="AN97" s="56"/>
      <c r="AO97" s="56"/>
      <c r="AP97" s="56"/>
      <c r="AQ97" s="56"/>
      <c r="AR97" s="56"/>
      <c r="AS97" s="57"/>
    </row>
    <row r="98" spans="1:45" ht="17.25" customHeight="1">
      <c r="A98" s="66" t="s">
        <v>138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83"/>
      <c r="AA98" s="84"/>
      <c r="AB98" s="84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1"/>
    </row>
    <row r="99" spans="1:45" ht="17.25" customHeight="1">
      <c r="A99" s="7" t="s">
        <v>139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98">
        <v>411</v>
      </c>
      <c r="AA99" s="99"/>
      <c r="AB99" s="100"/>
      <c r="AC99" s="101"/>
      <c r="AD99" s="102"/>
      <c r="AE99" s="102"/>
      <c r="AF99" s="102"/>
      <c r="AG99" s="102"/>
      <c r="AH99" s="102"/>
      <c r="AI99" s="102"/>
      <c r="AJ99" s="102"/>
      <c r="AK99" s="103"/>
      <c r="AL99" s="101"/>
      <c r="AM99" s="102"/>
      <c r="AN99" s="102"/>
      <c r="AO99" s="102"/>
      <c r="AP99" s="102"/>
      <c r="AQ99" s="102"/>
      <c r="AR99" s="102"/>
      <c r="AS99" s="71"/>
    </row>
    <row r="100" spans="1:45" ht="19.5" customHeight="1">
      <c r="A100" s="73" t="s">
        <v>140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83">
        <v>420</v>
      </c>
      <c r="AA100" s="84"/>
      <c r="AB100" s="84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5"/>
    </row>
    <row r="101" spans="1:45" ht="19.5" customHeight="1">
      <c r="A101" s="21"/>
      <c r="B101" s="96" t="s">
        <v>141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7"/>
      <c r="Z101" s="98">
        <v>421</v>
      </c>
      <c r="AA101" s="99"/>
      <c r="AB101" s="100"/>
      <c r="AC101" s="101"/>
      <c r="AD101" s="102"/>
      <c r="AE101" s="102"/>
      <c r="AF101" s="102"/>
      <c r="AG101" s="102"/>
      <c r="AH101" s="102"/>
      <c r="AI101" s="102"/>
      <c r="AJ101" s="102"/>
      <c r="AK101" s="103"/>
      <c r="AL101" s="101"/>
      <c r="AM101" s="102"/>
      <c r="AN101" s="102"/>
      <c r="AO101" s="102"/>
      <c r="AP101" s="102"/>
      <c r="AQ101" s="102"/>
      <c r="AR101" s="102"/>
      <c r="AS101" s="71"/>
    </row>
    <row r="102" spans="1:45" ht="19.5" customHeight="1">
      <c r="A102" s="21"/>
      <c r="B102" s="96" t="s">
        <v>142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7"/>
      <c r="Z102" s="98">
        <v>422</v>
      </c>
      <c r="AA102" s="99"/>
      <c r="AB102" s="100"/>
      <c r="AC102" s="101"/>
      <c r="AD102" s="102"/>
      <c r="AE102" s="102"/>
      <c r="AF102" s="102"/>
      <c r="AG102" s="102"/>
      <c r="AH102" s="102"/>
      <c r="AI102" s="102"/>
      <c r="AJ102" s="102"/>
      <c r="AK102" s="103"/>
      <c r="AL102" s="101"/>
      <c r="AM102" s="102"/>
      <c r="AN102" s="102"/>
      <c r="AO102" s="102"/>
      <c r="AP102" s="102"/>
      <c r="AQ102" s="102"/>
      <c r="AR102" s="102"/>
      <c r="AS102" s="71"/>
    </row>
    <row r="103" spans="1:45" ht="19.5" customHeight="1">
      <c r="A103" s="73" t="s">
        <v>143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83">
        <v>430</v>
      </c>
      <c r="AA103" s="84"/>
      <c r="AB103" s="84"/>
      <c r="AC103" s="90">
        <v>3</v>
      </c>
      <c r="AD103" s="90"/>
      <c r="AE103" s="90"/>
      <c r="AF103" s="90"/>
      <c r="AG103" s="90"/>
      <c r="AH103" s="90"/>
      <c r="AI103" s="90"/>
      <c r="AJ103" s="90"/>
      <c r="AK103" s="90"/>
      <c r="AL103" s="90">
        <v>3</v>
      </c>
      <c r="AM103" s="90"/>
      <c r="AN103" s="90"/>
      <c r="AO103" s="90"/>
      <c r="AP103" s="90"/>
      <c r="AQ103" s="90"/>
      <c r="AR103" s="90"/>
      <c r="AS103" s="91"/>
    </row>
    <row r="104" spans="1:45" ht="14.25" customHeight="1">
      <c r="A104" s="19"/>
      <c r="B104" s="20"/>
      <c r="C104" s="20"/>
      <c r="D104" s="82" t="s">
        <v>59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3">
        <v>431</v>
      </c>
      <c r="AA104" s="84"/>
      <c r="AB104" s="84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5"/>
    </row>
    <row r="105" spans="1:45" ht="16.5" customHeight="1">
      <c r="A105" s="7"/>
      <c r="B105" s="75" t="s">
        <v>144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83"/>
      <c r="AA105" s="84"/>
      <c r="AB105" s="84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5"/>
    </row>
    <row r="106" spans="1:45" ht="19.5" customHeight="1">
      <c r="A106" s="21"/>
      <c r="B106" s="74" t="s">
        <v>145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83">
        <v>432</v>
      </c>
      <c r="AA106" s="84"/>
      <c r="AB106" s="84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5"/>
    </row>
    <row r="107" spans="1:45" ht="19.5" customHeight="1">
      <c r="A107" s="21" t="s">
        <v>146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98">
        <v>470</v>
      </c>
      <c r="AA107" s="99"/>
      <c r="AB107" s="100"/>
      <c r="AC107" s="90">
        <f>AC108+AC109+AC110</f>
        <v>292460</v>
      </c>
      <c r="AD107" s="90"/>
      <c r="AE107" s="90"/>
      <c r="AF107" s="90"/>
      <c r="AG107" s="90"/>
      <c r="AH107" s="90"/>
      <c r="AI107" s="90"/>
      <c r="AJ107" s="90"/>
      <c r="AK107" s="90"/>
      <c r="AL107" s="90">
        <f>AL108+AL109+AL110</f>
        <v>355733</v>
      </c>
      <c r="AM107" s="90"/>
      <c r="AN107" s="90"/>
      <c r="AO107" s="90"/>
      <c r="AP107" s="90"/>
      <c r="AQ107" s="90"/>
      <c r="AR107" s="90"/>
      <c r="AS107" s="91"/>
    </row>
    <row r="108" spans="1:45" ht="19.5" customHeight="1">
      <c r="A108" s="21" t="s">
        <v>147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98">
        <v>471</v>
      </c>
      <c r="AA108" s="99"/>
      <c r="AB108" s="100"/>
      <c r="AC108" s="80">
        <v>292460</v>
      </c>
      <c r="AD108" s="80"/>
      <c r="AE108" s="80"/>
      <c r="AF108" s="80"/>
      <c r="AG108" s="80"/>
      <c r="AH108" s="80"/>
      <c r="AI108" s="80"/>
      <c r="AJ108" s="80"/>
      <c r="AK108" s="80"/>
      <c r="AL108" s="80">
        <v>11009</v>
      </c>
      <c r="AM108" s="80"/>
      <c r="AN108" s="80"/>
      <c r="AO108" s="80"/>
      <c r="AP108" s="80"/>
      <c r="AQ108" s="80"/>
      <c r="AR108" s="80"/>
      <c r="AS108" s="85"/>
    </row>
    <row r="109" spans="1:45" ht="19.5" customHeight="1">
      <c r="A109" s="21" t="s">
        <v>148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98">
        <v>472</v>
      </c>
      <c r="AA109" s="99"/>
      <c r="AB109" s="100"/>
      <c r="AC109" s="101"/>
      <c r="AD109" s="102"/>
      <c r="AE109" s="102"/>
      <c r="AF109" s="102"/>
      <c r="AG109" s="102"/>
      <c r="AH109" s="102"/>
      <c r="AI109" s="102"/>
      <c r="AJ109" s="102"/>
      <c r="AK109" s="103"/>
      <c r="AL109" s="101">
        <v>344724</v>
      </c>
      <c r="AM109" s="102"/>
      <c r="AN109" s="102"/>
      <c r="AO109" s="102"/>
      <c r="AP109" s="102"/>
      <c r="AQ109" s="102"/>
      <c r="AR109" s="102"/>
      <c r="AS109" s="71"/>
    </row>
    <row r="110" spans="1:45" ht="19.5" customHeight="1" thickBot="1">
      <c r="A110" s="21" t="s">
        <v>176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98">
        <v>473</v>
      </c>
      <c r="AA110" s="99"/>
      <c r="AB110" s="100"/>
      <c r="AC110" s="101"/>
      <c r="AD110" s="102"/>
      <c r="AE110" s="102"/>
      <c r="AF110" s="102"/>
      <c r="AG110" s="102"/>
      <c r="AH110" s="102"/>
      <c r="AI110" s="102"/>
      <c r="AJ110" s="102"/>
      <c r="AK110" s="103"/>
      <c r="AL110" s="101"/>
      <c r="AM110" s="102"/>
      <c r="AN110" s="102"/>
      <c r="AO110" s="102"/>
      <c r="AP110" s="102"/>
      <c r="AQ110" s="102"/>
      <c r="AR110" s="102"/>
      <c r="AS110" s="71"/>
    </row>
    <row r="111" spans="1:45" ht="19.5" customHeight="1" thickBot="1">
      <c r="A111" s="7"/>
      <c r="C111" s="25"/>
      <c r="D111" s="60" t="s">
        <v>149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148">
        <v>490</v>
      </c>
      <c r="AA111" s="149"/>
      <c r="AB111" s="149"/>
      <c r="AC111" s="146">
        <f>AC97+AC103+AC107</f>
        <v>292473</v>
      </c>
      <c r="AD111" s="146"/>
      <c r="AE111" s="146"/>
      <c r="AF111" s="146"/>
      <c r="AG111" s="146"/>
      <c r="AH111" s="146"/>
      <c r="AI111" s="146"/>
      <c r="AJ111" s="146"/>
      <c r="AK111" s="146"/>
      <c r="AL111" s="146">
        <f>AL97+AL103+AL107</f>
        <v>355746</v>
      </c>
      <c r="AM111" s="146"/>
      <c r="AN111" s="146"/>
      <c r="AO111" s="146"/>
      <c r="AP111" s="146"/>
      <c r="AQ111" s="146"/>
      <c r="AR111" s="146"/>
      <c r="AS111" s="147"/>
    </row>
    <row r="112" spans="1:45" ht="15" customHeight="1">
      <c r="A112" s="68" t="s">
        <v>150</v>
      </c>
      <c r="B112" s="64"/>
      <c r="C112" s="64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142">
        <v>510</v>
      </c>
      <c r="AA112" s="143"/>
      <c r="AB112" s="143"/>
      <c r="AC112" s="63">
        <f>AC114+AC117</f>
        <v>0</v>
      </c>
      <c r="AD112" s="63"/>
      <c r="AE112" s="63"/>
      <c r="AF112" s="63"/>
      <c r="AG112" s="63"/>
      <c r="AH112" s="63"/>
      <c r="AI112" s="63"/>
      <c r="AJ112" s="63"/>
      <c r="AK112" s="63"/>
      <c r="AL112" s="63">
        <f>AL114+AL117</f>
        <v>0</v>
      </c>
      <c r="AM112" s="63"/>
      <c r="AN112" s="63"/>
      <c r="AO112" s="63"/>
      <c r="AP112" s="63"/>
      <c r="AQ112" s="63"/>
      <c r="AR112" s="63"/>
      <c r="AS112" s="59"/>
    </row>
    <row r="113" spans="1:45" ht="15" customHeight="1">
      <c r="A113" s="66" t="s">
        <v>151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83"/>
      <c r="AA113" s="84"/>
      <c r="AB113" s="84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5"/>
    </row>
    <row r="114" spans="1:45" ht="15" customHeight="1">
      <c r="A114" s="19"/>
      <c r="B114" s="20"/>
      <c r="C114" s="20"/>
      <c r="D114" s="82" t="s">
        <v>59</v>
      </c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3">
        <v>511</v>
      </c>
      <c r="AA114" s="84"/>
      <c r="AB114" s="84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5"/>
    </row>
    <row r="115" spans="1:45" ht="15" customHeight="1">
      <c r="A115" s="29"/>
      <c r="B115" s="67" t="s">
        <v>152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83"/>
      <c r="AA115" s="84"/>
      <c r="AB115" s="84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5"/>
    </row>
    <row r="116" spans="1:45" ht="15" customHeight="1">
      <c r="A116" s="66" t="s">
        <v>153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83"/>
      <c r="AA116" s="84"/>
      <c r="AB116" s="84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5"/>
    </row>
    <row r="117" spans="1:45" ht="15" customHeight="1">
      <c r="A117" s="19"/>
      <c r="B117" s="82" t="s">
        <v>154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3">
        <v>512</v>
      </c>
      <c r="AA117" s="84"/>
      <c r="AB117" s="84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2"/>
    </row>
    <row r="118" spans="1:45" ht="15" customHeight="1">
      <c r="A118" s="66" t="s">
        <v>155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83"/>
      <c r="AA118" s="84"/>
      <c r="AB118" s="84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2"/>
    </row>
    <row r="119" spans="1:45" ht="15" customHeight="1">
      <c r="A119" s="29" t="s">
        <v>156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98">
        <v>515</v>
      </c>
      <c r="AA119" s="99"/>
      <c r="AB119" s="100"/>
      <c r="AC119" s="101">
        <v>445</v>
      </c>
      <c r="AD119" s="102"/>
      <c r="AE119" s="102"/>
      <c r="AF119" s="102"/>
      <c r="AG119" s="102"/>
      <c r="AH119" s="102"/>
      <c r="AI119" s="102"/>
      <c r="AJ119" s="102"/>
      <c r="AK119" s="103"/>
      <c r="AL119" s="101">
        <v>214</v>
      </c>
      <c r="AM119" s="102"/>
      <c r="AN119" s="102"/>
      <c r="AO119" s="102"/>
      <c r="AP119" s="102"/>
      <c r="AQ119" s="102"/>
      <c r="AR119" s="102"/>
      <c r="AS119" s="71"/>
    </row>
    <row r="120" spans="1:45" ht="19.5" customHeight="1" thickBot="1">
      <c r="A120" s="70" t="s">
        <v>233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77">
        <v>520</v>
      </c>
      <c r="AA120" s="78"/>
      <c r="AB120" s="78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131"/>
    </row>
    <row r="121" spans="1:45" ht="19.5" customHeight="1" thickBot="1">
      <c r="A121" s="7"/>
      <c r="C121" s="25"/>
      <c r="D121" s="13"/>
      <c r="E121" s="8" t="s">
        <v>157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148">
        <v>590</v>
      </c>
      <c r="AA121" s="149"/>
      <c r="AB121" s="149"/>
      <c r="AC121" s="146">
        <f>AC112+AC119+AC120</f>
        <v>445</v>
      </c>
      <c r="AD121" s="146"/>
      <c r="AE121" s="146"/>
      <c r="AF121" s="146"/>
      <c r="AG121" s="146"/>
      <c r="AH121" s="146"/>
      <c r="AI121" s="146"/>
      <c r="AJ121" s="146"/>
      <c r="AK121" s="146"/>
      <c r="AL121" s="146">
        <f>AL112+AL119+AL120</f>
        <v>214</v>
      </c>
      <c r="AM121" s="146"/>
      <c r="AN121" s="146"/>
      <c r="AO121" s="146"/>
      <c r="AP121" s="146"/>
      <c r="AQ121" s="146"/>
      <c r="AR121" s="146"/>
      <c r="AS121" s="147"/>
    </row>
    <row r="122" spans="1:45" ht="15" customHeight="1">
      <c r="A122" s="68" t="s">
        <v>214</v>
      </c>
      <c r="B122" s="64"/>
      <c r="C122" s="64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142">
        <v>610</v>
      </c>
      <c r="AA122" s="143"/>
      <c r="AB122" s="143"/>
      <c r="AC122" s="144">
        <f>AC124+AC127</f>
        <v>38687</v>
      </c>
      <c r="AD122" s="144"/>
      <c r="AE122" s="144"/>
      <c r="AF122" s="144"/>
      <c r="AG122" s="144"/>
      <c r="AH122" s="144"/>
      <c r="AI122" s="144"/>
      <c r="AJ122" s="144"/>
      <c r="AK122" s="144"/>
      <c r="AL122" s="144">
        <f>AL124+AL127</f>
        <v>0</v>
      </c>
      <c r="AM122" s="144"/>
      <c r="AN122" s="144"/>
      <c r="AO122" s="144"/>
      <c r="AP122" s="144"/>
      <c r="AQ122" s="144"/>
      <c r="AR122" s="144"/>
      <c r="AS122" s="145"/>
    </row>
    <row r="123" spans="1:45" ht="15" customHeight="1">
      <c r="A123" s="66" t="s">
        <v>151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83"/>
      <c r="AA123" s="84"/>
      <c r="AB123" s="84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1"/>
    </row>
    <row r="124" spans="1:45" ht="15" customHeight="1">
      <c r="A124" s="19"/>
      <c r="B124" s="20"/>
      <c r="C124" s="20"/>
      <c r="D124" s="82" t="s">
        <v>59</v>
      </c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3">
        <v>611</v>
      </c>
      <c r="AA124" s="84"/>
      <c r="AB124" s="84"/>
      <c r="AC124" s="80">
        <v>38687</v>
      </c>
      <c r="AD124" s="80"/>
      <c r="AE124" s="80"/>
      <c r="AF124" s="80"/>
      <c r="AG124" s="80"/>
      <c r="AH124" s="80"/>
      <c r="AI124" s="80"/>
      <c r="AJ124" s="80"/>
      <c r="AK124" s="80"/>
      <c r="AL124" s="80">
        <v>0</v>
      </c>
      <c r="AM124" s="80"/>
      <c r="AN124" s="80"/>
      <c r="AO124" s="80"/>
      <c r="AP124" s="80"/>
      <c r="AQ124" s="80"/>
      <c r="AR124" s="80"/>
      <c r="AS124" s="85"/>
    </row>
    <row r="125" spans="1:45" ht="15" customHeight="1">
      <c r="A125" s="29"/>
      <c r="B125" s="67" t="s">
        <v>215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83"/>
      <c r="AA125" s="84"/>
      <c r="AB125" s="84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5"/>
    </row>
    <row r="126" spans="1:45" ht="15" customHeight="1">
      <c r="A126" s="66" t="s">
        <v>155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83"/>
      <c r="AA126" s="84"/>
      <c r="AB126" s="84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5"/>
    </row>
    <row r="127" spans="1:45" ht="15" customHeight="1">
      <c r="A127" s="19"/>
      <c r="B127" s="82" t="s">
        <v>216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3">
        <v>612</v>
      </c>
      <c r="AA127" s="84"/>
      <c r="AB127" s="84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5"/>
    </row>
    <row r="128" spans="1:45" ht="15" customHeight="1">
      <c r="A128" s="66" t="s">
        <v>217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83"/>
      <c r="AA128" s="84"/>
      <c r="AB128" s="84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5"/>
    </row>
    <row r="129" spans="1:45" ht="19.5" customHeight="1">
      <c r="A129" s="73" t="s">
        <v>218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83">
        <v>620</v>
      </c>
      <c r="AA129" s="84"/>
      <c r="AB129" s="84"/>
      <c r="AC129" s="90">
        <f>AC130+AC132+AC133+AC134+AC135+AC136+AC137</f>
        <v>356029</v>
      </c>
      <c r="AD129" s="90"/>
      <c r="AE129" s="90"/>
      <c r="AF129" s="90"/>
      <c r="AG129" s="90"/>
      <c r="AH129" s="90"/>
      <c r="AI129" s="90"/>
      <c r="AJ129" s="90"/>
      <c r="AK129" s="90"/>
      <c r="AL129" s="90">
        <f>AL130+AL132+AL133+AL134+AL135+AL136+AL137</f>
        <v>1361955</v>
      </c>
      <c r="AM129" s="90"/>
      <c r="AN129" s="90"/>
      <c r="AO129" s="90"/>
      <c r="AP129" s="90"/>
      <c r="AQ129" s="90"/>
      <c r="AR129" s="90"/>
      <c r="AS129" s="91"/>
    </row>
    <row r="130" spans="1:45" ht="15" customHeight="1">
      <c r="A130" s="19"/>
      <c r="B130" s="20"/>
      <c r="C130" s="20"/>
      <c r="D130" s="82" t="s">
        <v>59</v>
      </c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3">
        <v>621</v>
      </c>
      <c r="AA130" s="84"/>
      <c r="AB130" s="84"/>
      <c r="AC130" s="80">
        <v>291819</v>
      </c>
      <c r="AD130" s="80"/>
      <c r="AE130" s="80"/>
      <c r="AF130" s="80"/>
      <c r="AG130" s="80"/>
      <c r="AH130" s="80"/>
      <c r="AI130" s="80"/>
      <c r="AJ130" s="80"/>
      <c r="AK130" s="80"/>
      <c r="AL130" s="80">
        <v>889218</v>
      </c>
      <c r="AM130" s="80"/>
      <c r="AN130" s="80"/>
      <c r="AO130" s="80"/>
      <c r="AP130" s="80"/>
      <c r="AQ130" s="80"/>
      <c r="AR130" s="80"/>
      <c r="AS130" s="85"/>
    </row>
    <row r="131" spans="1:45" ht="15" customHeight="1">
      <c r="A131" s="7"/>
      <c r="B131" s="75" t="s">
        <v>219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83"/>
      <c r="AA131" s="84"/>
      <c r="AB131" s="84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5"/>
    </row>
    <row r="132" spans="1:45" ht="15" customHeight="1">
      <c r="A132" s="7"/>
      <c r="B132" s="96" t="s">
        <v>180</v>
      </c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7"/>
      <c r="Z132" s="98">
        <v>622</v>
      </c>
      <c r="AA132" s="99"/>
      <c r="AB132" s="100"/>
      <c r="AC132" s="101"/>
      <c r="AD132" s="102"/>
      <c r="AE132" s="102"/>
      <c r="AF132" s="102"/>
      <c r="AG132" s="102"/>
      <c r="AH132" s="102"/>
      <c r="AI132" s="102"/>
      <c r="AJ132" s="102"/>
      <c r="AK132" s="103"/>
      <c r="AL132" s="101"/>
      <c r="AM132" s="102"/>
      <c r="AN132" s="102"/>
      <c r="AO132" s="102"/>
      <c r="AP132" s="102"/>
      <c r="AQ132" s="102"/>
      <c r="AR132" s="102"/>
      <c r="AS132" s="71"/>
    </row>
    <row r="133" spans="1:45" ht="19.5" customHeight="1">
      <c r="A133" s="21"/>
      <c r="B133" s="74" t="s">
        <v>220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2"/>
      <c r="Z133" s="98">
        <v>623</v>
      </c>
      <c r="AA133" s="99"/>
      <c r="AB133" s="100"/>
      <c r="AC133" s="101">
        <v>0</v>
      </c>
      <c r="AD133" s="102"/>
      <c r="AE133" s="102"/>
      <c r="AF133" s="102"/>
      <c r="AG133" s="102"/>
      <c r="AH133" s="102"/>
      <c r="AI133" s="102"/>
      <c r="AJ133" s="102"/>
      <c r="AK133" s="103"/>
      <c r="AL133" s="101">
        <v>776</v>
      </c>
      <c r="AM133" s="102"/>
      <c r="AN133" s="102"/>
      <c r="AO133" s="102"/>
      <c r="AP133" s="102"/>
      <c r="AQ133" s="102"/>
      <c r="AR133" s="102"/>
      <c r="AS133" s="71"/>
    </row>
    <row r="134" spans="1:45" ht="19.5" customHeight="1">
      <c r="A134" s="21"/>
      <c r="B134" s="74" t="s">
        <v>221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83">
        <v>624</v>
      </c>
      <c r="AA134" s="84"/>
      <c r="AB134" s="84"/>
      <c r="AC134" s="80">
        <v>652</v>
      </c>
      <c r="AD134" s="80"/>
      <c r="AE134" s="80"/>
      <c r="AF134" s="80"/>
      <c r="AG134" s="80"/>
      <c r="AH134" s="80"/>
      <c r="AI134" s="80"/>
      <c r="AJ134" s="80"/>
      <c r="AK134" s="80"/>
      <c r="AL134" s="80">
        <v>786</v>
      </c>
      <c r="AM134" s="80"/>
      <c r="AN134" s="80"/>
      <c r="AO134" s="80"/>
      <c r="AP134" s="80"/>
      <c r="AQ134" s="80"/>
      <c r="AR134" s="80"/>
      <c r="AS134" s="85"/>
    </row>
    <row r="135" spans="1:45" ht="19.5" customHeight="1">
      <c r="A135" s="21"/>
      <c r="B135" s="74" t="s">
        <v>222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83">
        <v>625</v>
      </c>
      <c r="AA135" s="84"/>
      <c r="AB135" s="84"/>
      <c r="AC135" s="80">
        <v>42131</v>
      </c>
      <c r="AD135" s="80"/>
      <c r="AE135" s="80"/>
      <c r="AF135" s="80"/>
      <c r="AG135" s="80"/>
      <c r="AH135" s="80"/>
      <c r="AI135" s="80"/>
      <c r="AJ135" s="80"/>
      <c r="AK135" s="80"/>
      <c r="AL135" s="80">
        <v>137046</v>
      </c>
      <c r="AM135" s="80"/>
      <c r="AN135" s="80"/>
      <c r="AO135" s="80"/>
      <c r="AP135" s="80"/>
      <c r="AQ135" s="80"/>
      <c r="AR135" s="80"/>
      <c r="AS135" s="85"/>
    </row>
    <row r="136" spans="1:45" ht="19.5" customHeight="1">
      <c r="A136" s="21"/>
      <c r="B136" s="96" t="s">
        <v>80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7"/>
      <c r="Z136" s="98">
        <v>626</v>
      </c>
      <c r="AA136" s="99"/>
      <c r="AB136" s="100"/>
      <c r="AC136" s="101">
        <v>19824</v>
      </c>
      <c r="AD136" s="102"/>
      <c r="AE136" s="102"/>
      <c r="AF136" s="102"/>
      <c r="AG136" s="102"/>
      <c r="AH136" s="102"/>
      <c r="AI136" s="102"/>
      <c r="AJ136" s="102"/>
      <c r="AK136" s="103"/>
      <c r="AL136" s="101">
        <v>172694</v>
      </c>
      <c r="AM136" s="102"/>
      <c r="AN136" s="102"/>
      <c r="AO136" s="102"/>
      <c r="AP136" s="102"/>
      <c r="AQ136" s="102"/>
      <c r="AR136" s="102"/>
      <c r="AS136" s="71"/>
    </row>
    <row r="137" spans="1:45" ht="19.5" customHeight="1">
      <c r="A137" s="21"/>
      <c r="B137" s="74" t="s">
        <v>223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83">
        <v>627</v>
      </c>
      <c r="AA137" s="84"/>
      <c r="AB137" s="84"/>
      <c r="AC137" s="80">
        <v>1603</v>
      </c>
      <c r="AD137" s="80"/>
      <c r="AE137" s="80"/>
      <c r="AF137" s="80"/>
      <c r="AG137" s="80"/>
      <c r="AH137" s="80"/>
      <c r="AI137" s="80"/>
      <c r="AJ137" s="80"/>
      <c r="AK137" s="80"/>
      <c r="AL137" s="101">
        <v>161435</v>
      </c>
      <c r="AM137" s="102"/>
      <c r="AN137" s="102"/>
      <c r="AO137" s="102"/>
      <c r="AP137" s="102"/>
      <c r="AQ137" s="102"/>
      <c r="AR137" s="102"/>
      <c r="AS137" s="71"/>
    </row>
    <row r="138" spans="1:45" ht="12.75" customHeight="1">
      <c r="A138" s="21"/>
      <c r="B138" s="96" t="s">
        <v>224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7"/>
      <c r="Z138" s="98"/>
      <c r="AA138" s="99"/>
      <c r="AB138" s="100"/>
      <c r="AC138" s="101"/>
      <c r="AD138" s="102"/>
      <c r="AE138" s="102"/>
      <c r="AF138" s="102"/>
      <c r="AG138" s="102"/>
      <c r="AH138" s="102"/>
      <c r="AI138" s="102"/>
      <c r="AJ138" s="102"/>
      <c r="AK138" s="103"/>
      <c r="AL138" s="101"/>
      <c r="AM138" s="102"/>
      <c r="AN138" s="102"/>
      <c r="AO138" s="102"/>
      <c r="AP138" s="102"/>
      <c r="AQ138" s="102"/>
      <c r="AR138" s="102"/>
      <c r="AS138" s="71"/>
    </row>
    <row r="139" spans="1:45" ht="19.5" customHeight="1">
      <c r="A139" s="21"/>
      <c r="B139" s="23" t="s">
        <v>160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4"/>
      <c r="Z139" s="98">
        <v>628</v>
      </c>
      <c r="AA139" s="99"/>
      <c r="AB139" s="100"/>
      <c r="AC139" s="101">
        <v>199745</v>
      </c>
      <c r="AD139" s="102"/>
      <c r="AE139" s="102"/>
      <c r="AF139" s="102"/>
      <c r="AG139" s="102"/>
      <c r="AH139" s="102"/>
      <c r="AI139" s="102"/>
      <c r="AJ139" s="102"/>
      <c r="AK139" s="103"/>
      <c r="AL139" s="139">
        <v>25</v>
      </c>
      <c r="AM139" s="140"/>
      <c r="AN139" s="140"/>
      <c r="AO139" s="140"/>
      <c r="AP139" s="140"/>
      <c r="AQ139" s="140"/>
      <c r="AR139" s="140"/>
      <c r="AS139" s="141"/>
    </row>
    <row r="140" spans="1:45" ht="19.5" customHeight="1">
      <c r="A140" s="21"/>
      <c r="B140" s="96" t="s">
        <v>161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7"/>
      <c r="Z140" s="98">
        <v>629</v>
      </c>
      <c r="AA140" s="99"/>
      <c r="AB140" s="100"/>
      <c r="AC140" s="101"/>
      <c r="AD140" s="102"/>
      <c r="AE140" s="102"/>
      <c r="AF140" s="102"/>
      <c r="AG140" s="102"/>
      <c r="AH140" s="102"/>
      <c r="AI140" s="102"/>
      <c r="AJ140" s="102"/>
      <c r="AK140" s="103"/>
      <c r="AL140" s="101"/>
      <c r="AM140" s="102"/>
      <c r="AN140" s="102"/>
      <c r="AO140" s="102"/>
      <c r="AP140" s="102"/>
      <c r="AQ140" s="102"/>
      <c r="AR140" s="102"/>
      <c r="AS140" s="71"/>
    </row>
    <row r="141" spans="1:45" ht="19.5" customHeight="1">
      <c r="A141" s="73" t="s">
        <v>225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83">
        <v>630</v>
      </c>
      <c r="AA141" s="84"/>
      <c r="AB141" s="84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>
        <v>0</v>
      </c>
      <c r="AM141" s="90"/>
      <c r="AN141" s="90"/>
      <c r="AO141" s="90"/>
      <c r="AP141" s="90"/>
      <c r="AQ141" s="90"/>
      <c r="AR141" s="90"/>
      <c r="AS141" s="91"/>
    </row>
    <row r="142" spans="1:45" ht="19.5" customHeight="1">
      <c r="A142" s="73" t="s">
        <v>226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83">
        <v>640</v>
      </c>
      <c r="AA142" s="84"/>
      <c r="AB142" s="84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1"/>
    </row>
    <row r="143" spans="1:45" ht="20.25" customHeight="1">
      <c r="A143" s="73" t="s">
        <v>227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83">
        <v>650</v>
      </c>
      <c r="AA143" s="84"/>
      <c r="AB143" s="84"/>
      <c r="AC143" s="90">
        <v>4627</v>
      </c>
      <c r="AD143" s="90"/>
      <c r="AE143" s="90"/>
      <c r="AF143" s="90"/>
      <c r="AG143" s="90"/>
      <c r="AH143" s="90"/>
      <c r="AI143" s="90"/>
      <c r="AJ143" s="90"/>
      <c r="AK143" s="90"/>
      <c r="AL143" s="90">
        <v>2891</v>
      </c>
      <c r="AM143" s="90"/>
      <c r="AN143" s="90"/>
      <c r="AO143" s="90"/>
      <c r="AP143" s="90"/>
      <c r="AQ143" s="90"/>
      <c r="AR143" s="90"/>
      <c r="AS143" s="91"/>
    </row>
    <row r="144" spans="1:45" ht="18" customHeight="1" thickBot="1">
      <c r="A144" s="86" t="s">
        <v>234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8"/>
      <c r="Z144" s="92">
        <v>660</v>
      </c>
      <c r="AA144" s="93"/>
      <c r="AB144" s="93"/>
      <c r="AC144" s="94">
        <v>10547</v>
      </c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5"/>
    </row>
    <row r="145" spans="1:45" ht="18" customHeight="1" thickBot="1">
      <c r="A145" s="7"/>
      <c r="B145" s="25"/>
      <c r="C145" s="30"/>
      <c r="D145" s="25"/>
      <c r="E145" s="8" t="s">
        <v>228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148">
        <v>690</v>
      </c>
      <c r="AA145" s="149"/>
      <c r="AB145" s="149"/>
      <c r="AC145" s="146">
        <f>AC122+AC129+AC142+AC143+AC144</f>
        <v>409890</v>
      </c>
      <c r="AD145" s="146"/>
      <c r="AE145" s="146"/>
      <c r="AF145" s="146"/>
      <c r="AG145" s="146"/>
      <c r="AH145" s="146"/>
      <c r="AI145" s="146"/>
      <c r="AJ145" s="146"/>
      <c r="AK145" s="146"/>
      <c r="AL145" s="146">
        <f>AL122+AL129+AL142+AL143+AL144+AL141</f>
        <v>1364846</v>
      </c>
      <c r="AM145" s="146"/>
      <c r="AN145" s="146"/>
      <c r="AO145" s="146"/>
      <c r="AP145" s="146"/>
      <c r="AQ145" s="146"/>
      <c r="AR145" s="146"/>
      <c r="AS145" s="147"/>
    </row>
    <row r="146" spans="1:45" ht="18" customHeight="1" thickBot="1">
      <c r="A146" s="21"/>
      <c r="B146" s="28"/>
      <c r="C146" s="28"/>
      <c r="D146" s="8" t="s">
        <v>229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48">
        <v>700</v>
      </c>
      <c r="AA146" s="49"/>
      <c r="AB146" s="49"/>
      <c r="AC146" s="50">
        <f>AC111+AC121+AC145</f>
        <v>702808</v>
      </c>
      <c r="AD146" s="50"/>
      <c r="AE146" s="50"/>
      <c r="AF146" s="50"/>
      <c r="AG146" s="50"/>
      <c r="AH146" s="50"/>
      <c r="AI146" s="50"/>
      <c r="AJ146" s="50"/>
      <c r="AK146" s="50"/>
      <c r="AL146" s="50">
        <f>AL111+AL121+AL145</f>
        <v>1720806</v>
      </c>
      <c r="AM146" s="50"/>
      <c r="AN146" s="50"/>
      <c r="AO146" s="50"/>
      <c r="AP146" s="50"/>
      <c r="AQ146" s="50"/>
      <c r="AR146" s="50"/>
      <c r="AS146" s="51"/>
    </row>
    <row r="147" spans="26:38" s="26" customFormat="1" ht="15" customHeight="1">
      <c r="Z147" s="183"/>
      <c r="AA147" s="183"/>
      <c r="AB147" s="183"/>
      <c r="AL147" s="26" t="s">
        <v>230</v>
      </c>
    </row>
    <row r="148" spans="1:45" s="31" customFormat="1" ht="22.5" customHeight="1">
      <c r="A148" s="89" t="s">
        <v>231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</row>
    <row r="149" spans="1:45" ht="27" customHeight="1">
      <c r="A149" s="58" t="s">
        <v>46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4" t="s">
        <v>106</v>
      </c>
      <c r="AA149" s="54"/>
      <c r="AB149" s="54"/>
      <c r="AC149" s="110" t="s">
        <v>38</v>
      </c>
      <c r="AD149" s="111"/>
      <c r="AE149" s="111"/>
      <c r="AF149" s="111"/>
      <c r="AG149" s="111"/>
      <c r="AH149" s="111"/>
      <c r="AI149" s="111"/>
      <c r="AJ149" s="111"/>
      <c r="AK149" s="112"/>
      <c r="AL149" s="110" t="s">
        <v>39</v>
      </c>
      <c r="AM149" s="111"/>
      <c r="AN149" s="111"/>
      <c r="AO149" s="111"/>
      <c r="AP149" s="111"/>
      <c r="AQ149" s="111"/>
      <c r="AR149" s="111"/>
      <c r="AS149" s="112"/>
    </row>
    <row r="150" spans="1:45" ht="12.75" customHeight="1" thickBot="1">
      <c r="A150" s="55">
        <v>1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100"/>
      <c r="Z150" s="93">
        <v>2</v>
      </c>
      <c r="AA150" s="93"/>
      <c r="AB150" s="93"/>
      <c r="AC150" s="93">
        <v>3</v>
      </c>
      <c r="AD150" s="93"/>
      <c r="AE150" s="93"/>
      <c r="AF150" s="93"/>
      <c r="AG150" s="93"/>
      <c r="AH150" s="93"/>
      <c r="AI150" s="93"/>
      <c r="AJ150" s="93"/>
      <c r="AK150" s="93"/>
      <c r="AL150" s="93">
        <v>4</v>
      </c>
      <c r="AM150" s="93"/>
      <c r="AN150" s="93"/>
      <c r="AO150" s="93"/>
      <c r="AP150" s="93"/>
      <c r="AQ150" s="93"/>
      <c r="AR150" s="93"/>
      <c r="AS150" s="93"/>
    </row>
    <row r="151" spans="1:45" ht="19.5" customHeight="1">
      <c r="A151" s="73" t="s">
        <v>47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52">
        <v>910</v>
      </c>
      <c r="AA151" s="53"/>
      <c r="AB151" s="53"/>
      <c r="AC151" s="137">
        <v>5282</v>
      </c>
      <c r="AD151" s="137"/>
      <c r="AE151" s="137"/>
      <c r="AF151" s="137"/>
      <c r="AG151" s="137"/>
      <c r="AH151" s="137"/>
      <c r="AI151" s="137"/>
      <c r="AJ151" s="137"/>
      <c r="AK151" s="137"/>
      <c r="AL151" s="137">
        <v>5282</v>
      </c>
      <c r="AM151" s="137"/>
      <c r="AN151" s="137"/>
      <c r="AO151" s="137"/>
      <c r="AP151" s="137"/>
      <c r="AQ151" s="137"/>
      <c r="AR151" s="137"/>
      <c r="AS151" s="138"/>
    </row>
    <row r="152" spans="1:45" ht="19.5" customHeight="1">
      <c r="A152" s="21"/>
      <c r="B152" s="22"/>
      <c r="C152" s="22"/>
      <c r="D152" s="74" t="s">
        <v>48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83">
        <v>911</v>
      </c>
      <c r="AA152" s="84"/>
      <c r="AB152" s="84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5"/>
    </row>
    <row r="153" spans="1:45" ht="19.5" customHeight="1">
      <c r="A153" s="81" t="s">
        <v>49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3">
        <v>920</v>
      </c>
      <c r="AA153" s="84"/>
      <c r="AB153" s="84"/>
      <c r="AC153" s="80">
        <v>1</v>
      </c>
      <c r="AD153" s="80"/>
      <c r="AE153" s="80"/>
      <c r="AF153" s="80"/>
      <c r="AG153" s="80"/>
      <c r="AH153" s="80"/>
      <c r="AI153" s="80"/>
      <c r="AJ153" s="80"/>
      <c r="AK153" s="80"/>
      <c r="AL153" s="80">
        <v>1</v>
      </c>
      <c r="AM153" s="80"/>
      <c r="AN153" s="80"/>
      <c r="AO153" s="80"/>
      <c r="AP153" s="80"/>
      <c r="AQ153" s="80"/>
      <c r="AR153" s="80"/>
      <c r="AS153" s="85"/>
    </row>
    <row r="154" spans="1:45" ht="19.5" customHeight="1">
      <c r="A154" s="73" t="s">
        <v>50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83">
        <v>930</v>
      </c>
      <c r="AA154" s="84"/>
      <c r="AB154" s="84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5"/>
    </row>
    <row r="155" spans="1:45" ht="19.5" customHeight="1">
      <c r="A155" s="73" t="s">
        <v>51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83">
        <v>940</v>
      </c>
      <c r="AA155" s="84"/>
      <c r="AB155" s="84"/>
      <c r="AC155" s="80">
        <v>22153</v>
      </c>
      <c r="AD155" s="80"/>
      <c r="AE155" s="80"/>
      <c r="AF155" s="80"/>
      <c r="AG155" s="80"/>
      <c r="AH155" s="80"/>
      <c r="AI155" s="80"/>
      <c r="AJ155" s="80"/>
      <c r="AK155" s="80"/>
      <c r="AL155" s="80">
        <v>42472</v>
      </c>
      <c r="AM155" s="80"/>
      <c r="AN155" s="80"/>
      <c r="AO155" s="80"/>
      <c r="AP155" s="80"/>
      <c r="AQ155" s="80"/>
      <c r="AR155" s="80"/>
      <c r="AS155" s="85"/>
    </row>
    <row r="156" spans="1:45" ht="19.5" customHeight="1">
      <c r="A156" s="73" t="s">
        <v>52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83">
        <v>950</v>
      </c>
      <c r="AA156" s="84"/>
      <c r="AB156" s="84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5"/>
    </row>
    <row r="157" spans="1:45" ht="19.5" customHeight="1">
      <c r="A157" s="73" t="s">
        <v>53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83">
        <v>960</v>
      </c>
      <c r="AA157" s="84"/>
      <c r="AB157" s="84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5"/>
    </row>
    <row r="158" spans="1:45" ht="19.5" customHeight="1">
      <c r="A158" s="73" t="s">
        <v>54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83">
        <v>970</v>
      </c>
      <c r="AA158" s="84"/>
      <c r="AB158" s="84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5"/>
    </row>
    <row r="159" spans="1:45" ht="19.5" customHeight="1">
      <c r="A159" s="81" t="s">
        <v>55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3">
        <v>980</v>
      </c>
      <c r="AA159" s="84"/>
      <c r="AB159" s="84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5"/>
    </row>
    <row r="160" spans="1:45" ht="19.5" customHeight="1">
      <c r="A160" s="73" t="s">
        <v>56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83">
        <v>990</v>
      </c>
      <c r="AA160" s="84"/>
      <c r="AB160" s="84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5"/>
    </row>
    <row r="161" spans="1:45" ht="19.5" customHeight="1">
      <c r="A161" s="73" t="s">
        <v>57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83">
        <v>1000</v>
      </c>
      <c r="AA161" s="84"/>
      <c r="AB161" s="84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5"/>
    </row>
    <row r="162" spans="1:45" ht="19.5" customHeight="1">
      <c r="A162" s="73" t="s">
        <v>203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83">
        <v>1010</v>
      </c>
      <c r="AA162" s="84"/>
      <c r="AB162" s="84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5"/>
    </row>
    <row r="163" spans="1:45" ht="19.5" customHeight="1">
      <c r="A163" s="73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83"/>
      <c r="AA163" s="84"/>
      <c r="AB163" s="84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5"/>
    </row>
    <row r="164" spans="1:45" ht="19.5" customHeight="1" thickBot="1">
      <c r="A164" s="73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7"/>
      <c r="AA164" s="78"/>
      <c r="AB164" s="78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131"/>
    </row>
    <row r="166" spans="1:45" ht="15" customHeight="1">
      <c r="A166" s="9" t="s">
        <v>63</v>
      </c>
      <c r="H166" s="75"/>
      <c r="I166" s="75"/>
      <c r="J166" s="75"/>
      <c r="K166" s="75"/>
      <c r="L166" s="75"/>
      <c r="N166" s="75" t="s">
        <v>204</v>
      </c>
      <c r="O166" s="75"/>
      <c r="P166" s="75"/>
      <c r="Q166" s="75"/>
      <c r="R166" s="75"/>
      <c r="S166" s="75"/>
      <c r="T166" s="75"/>
      <c r="U166" s="75"/>
      <c r="V166" s="75"/>
      <c r="Z166" s="76" t="s">
        <v>58</v>
      </c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L166" s="75" t="s">
        <v>205</v>
      </c>
      <c r="AM166" s="75"/>
      <c r="AN166" s="75"/>
      <c r="AO166" s="75"/>
      <c r="AP166" s="75"/>
      <c r="AQ166" s="75"/>
      <c r="AR166" s="75"/>
      <c r="AS166" s="75"/>
    </row>
    <row r="167" spans="8:45" ht="12">
      <c r="H167" s="130" t="s">
        <v>65</v>
      </c>
      <c r="I167" s="130"/>
      <c r="J167" s="130"/>
      <c r="K167" s="130"/>
      <c r="L167" s="130"/>
      <c r="N167" s="130" t="s">
        <v>66</v>
      </c>
      <c r="O167" s="130"/>
      <c r="P167" s="130"/>
      <c r="Q167" s="130"/>
      <c r="R167" s="130"/>
      <c r="S167" s="130"/>
      <c r="T167" s="130"/>
      <c r="U167" s="130"/>
      <c r="V167" s="130"/>
      <c r="AG167" s="130" t="s">
        <v>65</v>
      </c>
      <c r="AH167" s="130"/>
      <c r="AI167" s="130"/>
      <c r="AJ167" s="130"/>
      <c r="AL167" s="130" t="s">
        <v>66</v>
      </c>
      <c r="AM167" s="130"/>
      <c r="AN167" s="130"/>
      <c r="AO167" s="130"/>
      <c r="AP167" s="130"/>
      <c r="AQ167" s="130"/>
      <c r="AR167" s="130"/>
      <c r="AS167" s="130"/>
    </row>
    <row r="169" spans="1:13" ht="15" customHeight="1">
      <c r="A169" s="9" t="s">
        <v>173</v>
      </c>
      <c r="B169" s="13">
        <v>29</v>
      </c>
      <c r="C169" s="9" t="s">
        <v>173</v>
      </c>
      <c r="D169" s="132" t="s">
        <v>206</v>
      </c>
      <c r="E169" s="132"/>
      <c r="F169" s="132"/>
      <c r="G169" s="132"/>
      <c r="H169" s="132"/>
      <c r="I169" s="132"/>
      <c r="J169" s="132"/>
      <c r="L169" s="13">
        <v>2009</v>
      </c>
      <c r="M169" s="9" t="s">
        <v>67</v>
      </c>
    </row>
    <row r="170" spans="27:43" ht="15" customHeight="1">
      <c r="AA170" s="17"/>
      <c r="AB170" s="17"/>
      <c r="AC170" s="17"/>
      <c r="AD170" s="17"/>
      <c r="AE170" s="17"/>
      <c r="AF170" s="17"/>
      <c r="AG170" s="17"/>
      <c r="AH170" s="67"/>
      <c r="AI170" s="67"/>
      <c r="AJ170" s="67"/>
      <c r="AK170" s="67"/>
      <c r="AL170" s="17"/>
      <c r="AM170" s="67"/>
      <c r="AN170" s="67"/>
      <c r="AO170" s="17"/>
      <c r="AP170" s="129"/>
      <c r="AQ170" s="129"/>
    </row>
    <row r="171" spans="27:43" ht="15" customHeight="1"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</sheetData>
  <sheetProtection/>
  <mergeCells count="536">
    <mergeCell ref="AC145:AK145"/>
    <mergeCell ref="AL145:AS145"/>
    <mergeCell ref="Z146:AB146"/>
    <mergeCell ref="A151:Y151"/>
    <mergeCell ref="Z145:AB145"/>
    <mergeCell ref="AC146:AK146"/>
    <mergeCell ref="A149:Y149"/>
    <mergeCell ref="A150:Y150"/>
    <mergeCell ref="AL146:AS146"/>
    <mergeCell ref="Z147:AB147"/>
    <mergeCell ref="B132:Y132"/>
    <mergeCell ref="Z132:AB132"/>
    <mergeCell ref="AC132:AK132"/>
    <mergeCell ref="AL132:AS132"/>
    <mergeCell ref="A123:Y123"/>
    <mergeCell ref="B127:Y127"/>
    <mergeCell ref="AC120:AK120"/>
    <mergeCell ref="AL121:AS121"/>
    <mergeCell ref="AL124:AS126"/>
    <mergeCell ref="Z121:AB121"/>
    <mergeCell ref="AC121:AK121"/>
    <mergeCell ref="Z120:AB120"/>
    <mergeCell ref="Z124:AB126"/>
    <mergeCell ref="AC124:AK126"/>
    <mergeCell ref="B72:Y72"/>
    <mergeCell ref="Z75:AB75"/>
    <mergeCell ref="AC75:AK75"/>
    <mergeCell ref="B75:Y75"/>
    <mergeCell ref="AC74:AK74"/>
    <mergeCell ref="A73:Y73"/>
    <mergeCell ref="A91:Y91"/>
    <mergeCell ref="B86:Y86"/>
    <mergeCell ref="Z87:AB87"/>
    <mergeCell ref="B90:Y90"/>
    <mergeCell ref="Z90:AB90"/>
    <mergeCell ref="B87:Y87"/>
    <mergeCell ref="B89:Y89"/>
    <mergeCell ref="B88:Y88"/>
    <mergeCell ref="A35:Y35"/>
    <mergeCell ref="B36:Y36"/>
    <mergeCell ref="B39:Y39"/>
    <mergeCell ref="Z40:AB40"/>
    <mergeCell ref="B40:Y40"/>
    <mergeCell ref="B38:Y38"/>
    <mergeCell ref="B37:Y37"/>
    <mergeCell ref="AL31:AS31"/>
    <mergeCell ref="AL37:AS37"/>
    <mergeCell ref="Z38:AB38"/>
    <mergeCell ref="AC38:AK38"/>
    <mergeCell ref="Z33:AB33"/>
    <mergeCell ref="AC35:AK35"/>
    <mergeCell ref="Z37:AB37"/>
    <mergeCell ref="AC37:AK37"/>
    <mergeCell ref="Z34:AB34"/>
    <mergeCell ref="AC33:AK33"/>
    <mergeCell ref="A11:AK11"/>
    <mergeCell ref="AJ6:AL6"/>
    <mergeCell ref="AN6:AS6"/>
    <mergeCell ref="AN5:AS5"/>
    <mergeCell ref="G5:AG5"/>
    <mergeCell ref="AI5:AL5"/>
    <mergeCell ref="AN7:AS7"/>
    <mergeCell ref="J7:AG7"/>
    <mergeCell ref="AH7:AL7"/>
    <mergeCell ref="V8:AF8"/>
    <mergeCell ref="A19:Y19"/>
    <mergeCell ref="Z19:AB20"/>
    <mergeCell ref="AC19:AK20"/>
    <mergeCell ref="AL19:AS20"/>
    <mergeCell ref="A20:Y20"/>
    <mergeCell ref="A24:Y24"/>
    <mergeCell ref="Z24:AB24"/>
    <mergeCell ref="AC24:AK24"/>
    <mergeCell ref="AL24:AS24"/>
    <mergeCell ref="D21:Y21"/>
    <mergeCell ref="Z21:AB23"/>
    <mergeCell ref="AC21:AK23"/>
    <mergeCell ref="AL21:AS23"/>
    <mergeCell ref="A22:Y23"/>
    <mergeCell ref="B27:Y27"/>
    <mergeCell ref="Z27:AB27"/>
    <mergeCell ref="AC27:AK27"/>
    <mergeCell ref="AL27:AS27"/>
    <mergeCell ref="Z25:AB26"/>
    <mergeCell ref="AC25:AK26"/>
    <mergeCell ref="AL25:AS26"/>
    <mergeCell ref="B26:Y26"/>
    <mergeCell ref="D25:Y25"/>
    <mergeCell ref="B31:Y31"/>
    <mergeCell ref="Z31:AB31"/>
    <mergeCell ref="AC31:AK31"/>
    <mergeCell ref="Z30:AB30"/>
    <mergeCell ref="AC30:AK30"/>
    <mergeCell ref="AL34:AS34"/>
    <mergeCell ref="B33:Y33"/>
    <mergeCell ref="AL32:AS32"/>
    <mergeCell ref="B32:Y32"/>
    <mergeCell ref="AC32:AK32"/>
    <mergeCell ref="AL33:AS33"/>
    <mergeCell ref="Z32:AB32"/>
    <mergeCell ref="AC34:AK34"/>
    <mergeCell ref="A34:Y34"/>
    <mergeCell ref="Z41:AB41"/>
    <mergeCell ref="AL35:AS35"/>
    <mergeCell ref="Z36:AB36"/>
    <mergeCell ref="AC36:AK36"/>
    <mergeCell ref="AL36:AS36"/>
    <mergeCell ref="Z35:AB35"/>
    <mergeCell ref="AC42:AK42"/>
    <mergeCell ref="AL42:AS42"/>
    <mergeCell ref="AC41:AK41"/>
    <mergeCell ref="AL41:AS41"/>
    <mergeCell ref="Z43:AB43"/>
    <mergeCell ref="AC43:AK43"/>
    <mergeCell ref="AL38:AS38"/>
    <mergeCell ref="Z39:AB39"/>
    <mergeCell ref="AC40:AK40"/>
    <mergeCell ref="AL40:AS40"/>
    <mergeCell ref="AC39:AK39"/>
    <mergeCell ref="AL39:AS39"/>
    <mergeCell ref="AL43:AS43"/>
    <mergeCell ref="Z42:AB42"/>
    <mergeCell ref="AL47:AS47"/>
    <mergeCell ref="Z46:AB46"/>
    <mergeCell ref="Z44:AB44"/>
    <mergeCell ref="AC44:AK44"/>
    <mergeCell ref="AC55:AK55"/>
    <mergeCell ref="Z47:AB47"/>
    <mergeCell ref="AC47:AK47"/>
    <mergeCell ref="AL44:AS44"/>
    <mergeCell ref="AC46:AK46"/>
    <mergeCell ref="AL55:AS55"/>
    <mergeCell ref="AL46:AS46"/>
    <mergeCell ref="AL52:AS52"/>
    <mergeCell ref="AC54:AK54"/>
    <mergeCell ref="AL54:AS54"/>
    <mergeCell ref="AL62:AS62"/>
    <mergeCell ref="Z48:AB49"/>
    <mergeCell ref="AC48:AK49"/>
    <mergeCell ref="AL48:AS49"/>
    <mergeCell ref="Z50:AB51"/>
    <mergeCell ref="AC50:AK51"/>
    <mergeCell ref="AL50:AS51"/>
    <mergeCell ref="AC56:AK56"/>
    <mergeCell ref="AL56:AS56"/>
    <mergeCell ref="Z55:AB55"/>
    <mergeCell ref="B62:Y62"/>
    <mergeCell ref="B61:Y61"/>
    <mergeCell ref="Z63:AB63"/>
    <mergeCell ref="AC63:AK63"/>
    <mergeCell ref="B63:Y63"/>
    <mergeCell ref="AC62:AK62"/>
    <mergeCell ref="Z62:AB62"/>
    <mergeCell ref="AL63:AS63"/>
    <mergeCell ref="AL66:AS66"/>
    <mergeCell ref="AC67:AK67"/>
    <mergeCell ref="AC66:AK66"/>
    <mergeCell ref="AL64:AS64"/>
    <mergeCell ref="B66:Y66"/>
    <mergeCell ref="B67:Y67"/>
    <mergeCell ref="Z67:AB67"/>
    <mergeCell ref="AL67:AS67"/>
    <mergeCell ref="Z66:AB66"/>
    <mergeCell ref="B65:Y65"/>
    <mergeCell ref="Z65:AB65"/>
    <mergeCell ref="AC65:AK65"/>
    <mergeCell ref="AL65:AS65"/>
    <mergeCell ref="B64:Y64"/>
    <mergeCell ref="Z64:AB64"/>
    <mergeCell ref="AC64:AK64"/>
    <mergeCell ref="AL71:AS71"/>
    <mergeCell ref="B71:Y71"/>
    <mergeCell ref="Z71:AB71"/>
    <mergeCell ref="AC71:AK71"/>
    <mergeCell ref="A68:Y68"/>
    <mergeCell ref="Z68:AB68"/>
    <mergeCell ref="AC68:AK68"/>
    <mergeCell ref="AL74:AS74"/>
    <mergeCell ref="Z72:AB73"/>
    <mergeCell ref="AC72:AK73"/>
    <mergeCell ref="AL72:AS73"/>
    <mergeCell ref="AC76:AK76"/>
    <mergeCell ref="AL76:AS76"/>
    <mergeCell ref="AL75:AS75"/>
    <mergeCell ref="B78:Y78"/>
    <mergeCell ref="AC77:AK77"/>
    <mergeCell ref="AL77:AS77"/>
    <mergeCell ref="Z78:AB78"/>
    <mergeCell ref="AC78:AK78"/>
    <mergeCell ref="AL78:AS78"/>
    <mergeCell ref="B76:Y76"/>
    <mergeCell ref="Z79:AB79"/>
    <mergeCell ref="AC79:AK79"/>
    <mergeCell ref="AL79:AS79"/>
    <mergeCell ref="A79:Y79"/>
    <mergeCell ref="B82:Y82"/>
    <mergeCell ref="Z82:AB82"/>
    <mergeCell ref="AC82:AK82"/>
    <mergeCell ref="AL82:AS82"/>
    <mergeCell ref="Z80:AB81"/>
    <mergeCell ref="AC80:AK81"/>
    <mergeCell ref="AL80:AS81"/>
    <mergeCell ref="D80:Y80"/>
    <mergeCell ref="B81:Y81"/>
    <mergeCell ref="Z83:AB83"/>
    <mergeCell ref="AC83:AK83"/>
    <mergeCell ref="AL83:AS83"/>
    <mergeCell ref="A83:Y83"/>
    <mergeCell ref="Z84:AB84"/>
    <mergeCell ref="AC84:AK84"/>
    <mergeCell ref="AL84:AS84"/>
    <mergeCell ref="A84:Y84"/>
    <mergeCell ref="AC87:AK87"/>
    <mergeCell ref="Z92:AB92"/>
    <mergeCell ref="AC92:AK92"/>
    <mergeCell ref="AL92:AS92"/>
    <mergeCell ref="AL87:AS87"/>
    <mergeCell ref="AC90:AK90"/>
    <mergeCell ref="Z88:AB88"/>
    <mergeCell ref="AC88:AK88"/>
    <mergeCell ref="AL88:AS88"/>
    <mergeCell ref="Z89:AB89"/>
    <mergeCell ref="AC96:AK96"/>
    <mergeCell ref="AL96:AS96"/>
    <mergeCell ref="AC95:AK95"/>
    <mergeCell ref="AL95:AS95"/>
    <mergeCell ref="AL101:AS101"/>
    <mergeCell ref="Z99:AB99"/>
    <mergeCell ref="AC99:AK99"/>
    <mergeCell ref="AL99:AS99"/>
    <mergeCell ref="Z100:AB100"/>
    <mergeCell ref="AC100:AK100"/>
    <mergeCell ref="Z119:AB119"/>
    <mergeCell ref="AC119:AK119"/>
    <mergeCell ref="AL110:AS110"/>
    <mergeCell ref="AL111:AS111"/>
    <mergeCell ref="Z110:AB110"/>
    <mergeCell ref="AC110:AK110"/>
    <mergeCell ref="Z111:AB111"/>
    <mergeCell ref="AC111:AK111"/>
    <mergeCell ref="Z112:AB113"/>
    <mergeCell ref="AL119:AS119"/>
    <mergeCell ref="AL120:AS120"/>
    <mergeCell ref="Z122:AB123"/>
    <mergeCell ref="AC122:AK123"/>
    <mergeCell ref="AL122:AS123"/>
    <mergeCell ref="AL127:AS128"/>
    <mergeCell ref="AC130:AK131"/>
    <mergeCell ref="AL130:AS131"/>
    <mergeCell ref="Z129:AB129"/>
    <mergeCell ref="AC129:AK129"/>
    <mergeCell ref="AL129:AS129"/>
    <mergeCell ref="Z127:AB128"/>
    <mergeCell ref="AC127:AK128"/>
    <mergeCell ref="Z139:AB139"/>
    <mergeCell ref="AL142:AS142"/>
    <mergeCell ref="AL139:AS139"/>
    <mergeCell ref="Z142:AB142"/>
    <mergeCell ref="AC142:AK142"/>
    <mergeCell ref="AC139:AK139"/>
    <mergeCell ref="Z149:AB149"/>
    <mergeCell ref="AC149:AK149"/>
    <mergeCell ref="AL149:AS149"/>
    <mergeCell ref="Z150:AB150"/>
    <mergeCell ref="AC150:AK150"/>
    <mergeCell ref="AL150:AS150"/>
    <mergeCell ref="AC156:AK156"/>
    <mergeCell ref="Z151:AB151"/>
    <mergeCell ref="AC151:AK151"/>
    <mergeCell ref="AL151:AS151"/>
    <mergeCell ref="Z152:AB152"/>
    <mergeCell ref="AC152:AK152"/>
    <mergeCell ref="AL152:AS152"/>
    <mergeCell ref="Z154:AB154"/>
    <mergeCell ref="AC154:AK154"/>
    <mergeCell ref="AL154:AS154"/>
    <mergeCell ref="Z155:AB155"/>
    <mergeCell ref="AC155:AK155"/>
    <mergeCell ref="AL155:AS155"/>
    <mergeCell ref="A160:Y160"/>
    <mergeCell ref="Z157:AB157"/>
    <mergeCell ref="AC157:AK157"/>
    <mergeCell ref="AL157:AS157"/>
    <mergeCell ref="A158:Y158"/>
    <mergeCell ref="AC158:AK158"/>
    <mergeCell ref="AL156:AS156"/>
    <mergeCell ref="Z153:AB153"/>
    <mergeCell ref="AC153:AK153"/>
    <mergeCell ref="AL153:AS153"/>
    <mergeCell ref="A153:Y153"/>
    <mergeCell ref="Z158:AB158"/>
    <mergeCell ref="Z160:AB160"/>
    <mergeCell ref="AC160:AK160"/>
    <mergeCell ref="AL160:AS160"/>
    <mergeCell ref="AL158:AS158"/>
    <mergeCell ref="A161:Y161"/>
    <mergeCell ref="AC161:AK161"/>
    <mergeCell ref="AL161:AS161"/>
    <mergeCell ref="A162:Y162"/>
    <mergeCell ref="Z161:AB161"/>
    <mergeCell ref="AC162:AK162"/>
    <mergeCell ref="Z162:AB162"/>
    <mergeCell ref="AL162:AS162"/>
    <mergeCell ref="D169:J169"/>
    <mergeCell ref="H167:L167"/>
    <mergeCell ref="N167:V167"/>
    <mergeCell ref="A41:Y41"/>
    <mergeCell ref="A46:Y46"/>
    <mergeCell ref="A47:Y47"/>
    <mergeCell ref="A43:Y43"/>
    <mergeCell ref="A48:Y48"/>
    <mergeCell ref="A49:Y49"/>
    <mergeCell ref="D50:Y50"/>
    <mergeCell ref="Z156:AB156"/>
    <mergeCell ref="AH170:AK170"/>
    <mergeCell ref="AM170:AN170"/>
    <mergeCell ref="AP170:AQ170"/>
    <mergeCell ref="AL167:AS167"/>
    <mergeCell ref="AG167:AJ167"/>
    <mergeCell ref="AL166:AS166"/>
    <mergeCell ref="AL164:AS164"/>
    <mergeCell ref="Z163:AB163"/>
    <mergeCell ref="AL163:AS163"/>
    <mergeCell ref="AN2:AS2"/>
    <mergeCell ref="AC3:AL3"/>
    <mergeCell ref="AN3:AS3"/>
    <mergeCell ref="M4:R4"/>
    <mergeCell ref="AA4:AL4"/>
    <mergeCell ref="AN4:AO4"/>
    <mergeCell ref="AP4:AQ4"/>
    <mergeCell ref="AR4:AS4"/>
    <mergeCell ref="AQ8:AS9"/>
    <mergeCell ref="A9:AD9"/>
    <mergeCell ref="AE9:AL9"/>
    <mergeCell ref="AI10:AL10"/>
    <mergeCell ref="AN10:AS10"/>
    <mergeCell ref="AN8:AP9"/>
    <mergeCell ref="A12:AK12"/>
    <mergeCell ref="AN14:AS14"/>
    <mergeCell ref="AN15:AS15"/>
    <mergeCell ref="A17:Y17"/>
    <mergeCell ref="Z17:AB17"/>
    <mergeCell ref="AC17:AK17"/>
    <mergeCell ref="AL17:AS17"/>
    <mergeCell ref="A18:Y18"/>
    <mergeCell ref="Z18:AB18"/>
    <mergeCell ref="AC18:AK18"/>
    <mergeCell ref="AL18:AS18"/>
    <mergeCell ref="Z28:AB28"/>
    <mergeCell ref="AC28:AK28"/>
    <mergeCell ref="AL28:AS28"/>
    <mergeCell ref="B30:Y30"/>
    <mergeCell ref="B29:Y29"/>
    <mergeCell ref="Z29:AB29"/>
    <mergeCell ref="AC29:AK29"/>
    <mergeCell ref="AL29:AS29"/>
    <mergeCell ref="A28:Y28"/>
    <mergeCell ref="AL30:AS30"/>
    <mergeCell ref="B51:Y51"/>
    <mergeCell ref="B52:Y52"/>
    <mergeCell ref="Z52:AB52"/>
    <mergeCell ref="AC52:AK52"/>
    <mergeCell ref="B53:Y53"/>
    <mergeCell ref="Z53:AB53"/>
    <mergeCell ref="AC53:AK53"/>
    <mergeCell ref="AL53:AS53"/>
    <mergeCell ref="B54:Y54"/>
    <mergeCell ref="B55:Y55"/>
    <mergeCell ref="B56:Y56"/>
    <mergeCell ref="Z56:AB56"/>
    <mergeCell ref="Z54:AB54"/>
    <mergeCell ref="B57:Y57"/>
    <mergeCell ref="Z57:AB57"/>
    <mergeCell ref="AC57:AK57"/>
    <mergeCell ref="AL57:AS57"/>
    <mergeCell ref="A58:Y58"/>
    <mergeCell ref="Z58:AB58"/>
    <mergeCell ref="AC58:AK58"/>
    <mergeCell ref="AL58:AS58"/>
    <mergeCell ref="A59:Y59"/>
    <mergeCell ref="Z59:AB59"/>
    <mergeCell ref="AC59:AK59"/>
    <mergeCell ref="AL59:AS59"/>
    <mergeCell ref="D60:Y60"/>
    <mergeCell ref="Z60:AB61"/>
    <mergeCell ref="AC60:AK61"/>
    <mergeCell ref="AL60:AS61"/>
    <mergeCell ref="AL68:AS68"/>
    <mergeCell ref="D69:Y69"/>
    <mergeCell ref="Z69:AB70"/>
    <mergeCell ref="AC69:AK70"/>
    <mergeCell ref="AL69:AS70"/>
    <mergeCell ref="B70:Y70"/>
    <mergeCell ref="B77:Y77"/>
    <mergeCell ref="Z77:AB77"/>
    <mergeCell ref="B74:Y74"/>
    <mergeCell ref="Z76:AB76"/>
    <mergeCell ref="Z74:AB74"/>
    <mergeCell ref="D85:Y85"/>
    <mergeCell ref="Z85:AB86"/>
    <mergeCell ref="AC85:AK86"/>
    <mergeCell ref="AL85:AS86"/>
    <mergeCell ref="AC89:AK89"/>
    <mergeCell ref="AL89:AS89"/>
    <mergeCell ref="Z93:AB93"/>
    <mergeCell ref="AC93:AK93"/>
    <mergeCell ref="AL93:AS93"/>
    <mergeCell ref="Z91:AB91"/>
    <mergeCell ref="AC91:AK91"/>
    <mergeCell ref="AL90:AS90"/>
    <mergeCell ref="AL91:AS91"/>
    <mergeCell ref="A95:Y95"/>
    <mergeCell ref="A96:Y96"/>
    <mergeCell ref="A97:Y97"/>
    <mergeCell ref="Z97:AB98"/>
    <mergeCell ref="Z96:AB96"/>
    <mergeCell ref="Z95:AB95"/>
    <mergeCell ref="AC97:AK98"/>
    <mergeCell ref="AL97:AS98"/>
    <mergeCell ref="A98:Y98"/>
    <mergeCell ref="A100:Y100"/>
    <mergeCell ref="AL100:AS100"/>
    <mergeCell ref="B101:Y101"/>
    <mergeCell ref="B102:Y102"/>
    <mergeCell ref="Z102:AB102"/>
    <mergeCell ref="AC102:AK102"/>
    <mergeCell ref="Z101:AB101"/>
    <mergeCell ref="AC101:AK101"/>
    <mergeCell ref="AL102:AS102"/>
    <mergeCell ref="A103:Y103"/>
    <mergeCell ref="Z103:AB103"/>
    <mergeCell ref="AC103:AK103"/>
    <mergeCell ref="AL103:AS103"/>
    <mergeCell ref="D104:Y104"/>
    <mergeCell ref="Z104:AB105"/>
    <mergeCell ref="AC104:AK105"/>
    <mergeCell ref="AL104:AS105"/>
    <mergeCell ref="B105:Y105"/>
    <mergeCell ref="B106:Y106"/>
    <mergeCell ref="Z106:AB106"/>
    <mergeCell ref="AC106:AK106"/>
    <mergeCell ref="AL106:AS106"/>
    <mergeCell ref="Z107:AB107"/>
    <mergeCell ref="AC107:AK107"/>
    <mergeCell ref="AL107:AS107"/>
    <mergeCell ref="D111:Y111"/>
    <mergeCell ref="Z108:AB108"/>
    <mergeCell ref="AC108:AK108"/>
    <mergeCell ref="AL108:AS108"/>
    <mergeCell ref="Z109:AB109"/>
    <mergeCell ref="AC109:AK109"/>
    <mergeCell ref="AL109:AS109"/>
    <mergeCell ref="AL112:AS113"/>
    <mergeCell ref="A113:Y113"/>
    <mergeCell ref="D114:Y114"/>
    <mergeCell ref="Z114:AB116"/>
    <mergeCell ref="AC114:AK116"/>
    <mergeCell ref="AL114:AS116"/>
    <mergeCell ref="A116:Y116"/>
    <mergeCell ref="B115:Y115"/>
    <mergeCell ref="A112:Y112"/>
    <mergeCell ref="AC112:AK113"/>
    <mergeCell ref="B117:Y117"/>
    <mergeCell ref="Z117:AB118"/>
    <mergeCell ref="AC117:AK118"/>
    <mergeCell ref="AL117:AS118"/>
    <mergeCell ref="A118:Y118"/>
    <mergeCell ref="A120:Y120"/>
    <mergeCell ref="A129:Y129"/>
    <mergeCell ref="D130:Y130"/>
    <mergeCell ref="Z130:AB131"/>
    <mergeCell ref="B131:Y131"/>
    <mergeCell ref="D124:Y124"/>
    <mergeCell ref="A126:Y126"/>
    <mergeCell ref="B125:Y125"/>
    <mergeCell ref="A128:Y128"/>
    <mergeCell ref="A122:Y122"/>
    <mergeCell ref="Z133:AB133"/>
    <mergeCell ref="AC133:AK133"/>
    <mergeCell ref="AL133:AS133"/>
    <mergeCell ref="B134:Y134"/>
    <mergeCell ref="Z134:AB134"/>
    <mergeCell ref="AC134:AK134"/>
    <mergeCell ref="AL134:AS134"/>
    <mergeCell ref="B133:Y133"/>
    <mergeCell ref="AL135:AS135"/>
    <mergeCell ref="B136:Y136"/>
    <mergeCell ref="Z136:AB136"/>
    <mergeCell ref="AC136:AK136"/>
    <mergeCell ref="AL136:AS136"/>
    <mergeCell ref="Z135:AB135"/>
    <mergeCell ref="AC135:AK135"/>
    <mergeCell ref="B135:Y135"/>
    <mergeCell ref="AL137:AS137"/>
    <mergeCell ref="B138:Y138"/>
    <mergeCell ref="Z138:AB138"/>
    <mergeCell ref="AC138:AK138"/>
    <mergeCell ref="AL138:AS138"/>
    <mergeCell ref="Z137:AB137"/>
    <mergeCell ref="AC137:AK137"/>
    <mergeCell ref="B137:Y137"/>
    <mergeCell ref="B140:Y140"/>
    <mergeCell ref="Z140:AB140"/>
    <mergeCell ref="AC140:AK140"/>
    <mergeCell ref="AL140:AS140"/>
    <mergeCell ref="A141:Y141"/>
    <mergeCell ref="Z141:AB141"/>
    <mergeCell ref="AC141:AK141"/>
    <mergeCell ref="AL141:AS141"/>
    <mergeCell ref="A142:Y142"/>
    <mergeCell ref="A143:Y143"/>
    <mergeCell ref="A144:Y144"/>
    <mergeCell ref="A148:AS148"/>
    <mergeCell ref="AL143:AS143"/>
    <mergeCell ref="Z144:AB144"/>
    <mergeCell ref="AC144:AK144"/>
    <mergeCell ref="AL144:AS144"/>
    <mergeCell ref="Z143:AB143"/>
    <mergeCell ref="AC143:AK143"/>
    <mergeCell ref="D152:Y152"/>
    <mergeCell ref="A155:Y155"/>
    <mergeCell ref="A156:Y156"/>
    <mergeCell ref="A157:Y157"/>
    <mergeCell ref="A154:Y154"/>
    <mergeCell ref="A159:Y159"/>
    <mergeCell ref="Z159:AB159"/>
    <mergeCell ref="AC159:AK159"/>
    <mergeCell ref="AL159:AS159"/>
    <mergeCell ref="A163:Y163"/>
    <mergeCell ref="H166:L166"/>
    <mergeCell ref="N166:V166"/>
    <mergeCell ref="Z166:AJ166"/>
    <mergeCell ref="Z164:AB164"/>
    <mergeCell ref="AC164:AK164"/>
    <mergeCell ref="A164:Y164"/>
    <mergeCell ref="AC163:AK163"/>
  </mergeCells>
  <printOptions/>
  <pageMargins left="0.72" right="0.33" top="0.55" bottom="0.67" header="0.36" footer="0.41"/>
  <pageSetup fitToHeight="20" horizontalDpi="600" verticalDpi="600" orientation="portrait" paperSize="9" scale="83" r:id="rId1"/>
  <rowBreaks count="3" manualBreakCount="3">
    <brk id="44" max="44" man="1"/>
    <brk id="93" max="44" man="1"/>
    <brk id="146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C49"/>
  <sheetViews>
    <sheetView zoomScale="85" zoomScaleNormal="85" zoomScaleSheetLayoutView="100" zoomScalePageLayoutView="0" workbookViewId="0" topLeftCell="B1">
      <selection activeCell="BP18" sqref="BP18:CF19"/>
    </sheetView>
  </sheetViews>
  <sheetFormatPr defaultColWidth="0.875" defaultRowHeight="12.75"/>
  <cols>
    <col min="1" max="1" width="0.875" style="32" hidden="1" customWidth="1"/>
    <col min="2" max="13" width="0.875" style="32" customWidth="1"/>
    <col min="14" max="14" width="2.00390625" style="32" customWidth="1"/>
    <col min="15" max="46" width="0.875" style="32" customWidth="1"/>
    <col min="47" max="47" width="4.125" style="32" customWidth="1"/>
    <col min="48" max="86" width="0.875" style="32" customWidth="1"/>
    <col min="87" max="87" width="2.625" style="32" customWidth="1"/>
    <col min="88" max="94" width="0.875" style="32" customWidth="1"/>
    <col min="95" max="95" width="1.875" style="32" customWidth="1"/>
    <col min="96" max="103" width="0.875" style="32" customWidth="1"/>
    <col min="104" max="104" width="0.74609375" style="32" customWidth="1"/>
    <col min="105" max="16384" width="0.875" style="32" customWidth="1"/>
  </cols>
  <sheetData>
    <row r="1" spans="73:107" ht="31.5" customHeight="1"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</row>
    <row r="2" spans="1:107" ht="12">
      <c r="A2" s="248" t="s">
        <v>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</row>
    <row r="3" spans="41:67" ht="12">
      <c r="AO3" s="33" t="s">
        <v>3</v>
      </c>
      <c r="AP3" s="184" t="s">
        <v>207</v>
      </c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6">
        <v>200</v>
      </c>
      <c r="BH3" s="186"/>
      <c r="BI3" s="186"/>
      <c r="BJ3" s="186"/>
      <c r="BK3" s="186"/>
      <c r="BL3" s="184" t="s">
        <v>208</v>
      </c>
      <c r="BM3" s="184"/>
      <c r="BN3" s="184"/>
      <c r="BO3" s="32" t="s">
        <v>164</v>
      </c>
    </row>
    <row r="4" spans="41:66" ht="12">
      <c r="AO4" s="33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L4" s="34"/>
      <c r="BM4" s="34"/>
      <c r="BN4" s="34"/>
    </row>
    <row r="5" spans="90:107" ht="12.75" thickBot="1">
      <c r="CL5" s="214" t="s">
        <v>165</v>
      </c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215"/>
    </row>
    <row r="6" spans="88:107" ht="12">
      <c r="CJ6" s="33" t="s">
        <v>4</v>
      </c>
      <c r="CL6" s="243" t="s">
        <v>5</v>
      </c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5"/>
    </row>
    <row r="7" spans="88:107" ht="12">
      <c r="CJ7" s="33" t="s">
        <v>186</v>
      </c>
      <c r="CL7" s="239">
        <v>2008</v>
      </c>
      <c r="CM7" s="208"/>
      <c r="CN7" s="208"/>
      <c r="CO7" s="208"/>
      <c r="CP7" s="208"/>
      <c r="CQ7" s="246"/>
      <c r="CR7" s="247">
        <v>12</v>
      </c>
      <c r="CS7" s="208"/>
      <c r="CT7" s="208"/>
      <c r="CU7" s="208"/>
      <c r="CV7" s="208"/>
      <c r="CW7" s="246"/>
      <c r="CX7" s="247">
        <v>31</v>
      </c>
      <c r="CY7" s="208"/>
      <c r="CZ7" s="208"/>
      <c r="DA7" s="208"/>
      <c r="DB7" s="208"/>
      <c r="DC7" s="240"/>
    </row>
    <row r="8" spans="2:107" ht="12">
      <c r="B8" s="35" t="s">
        <v>181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91" t="s">
        <v>193</v>
      </c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CJ8" s="33" t="s">
        <v>182</v>
      </c>
      <c r="CL8" s="239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40"/>
    </row>
    <row r="9" spans="2:107" ht="12">
      <c r="B9" s="35" t="s">
        <v>183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CJ9" s="33" t="s">
        <v>187</v>
      </c>
      <c r="CL9" s="239" t="s">
        <v>194</v>
      </c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40"/>
    </row>
    <row r="10" spans="2:107" ht="12">
      <c r="B10" s="35" t="s">
        <v>184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91" t="s">
        <v>195</v>
      </c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CJ10" s="33" t="s">
        <v>68</v>
      </c>
      <c r="CL10" s="239" t="s">
        <v>196</v>
      </c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40"/>
    </row>
    <row r="11" spans="2:107" ht="12">
      <c r="B11" s="35" t="s">
        <v>166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CL11" s="241" t="s">
        <v>198</v>
      </c>
      <c r="CM11" s="196"/>
      <c r="CN11" s="196"/>
      <c r="CO11" s="196"/>
      <c r="CP11" s="196"/>
      <c r="CQ11" s="196"/>
      <c r="CR11" s="196"/>
      <c r="CS11" s="196"/>
      <c r="CT11" s="215"/>
      <c r="CU11" s="214" t="s">
        <v>199</v>
      </c>
      <c r="CV11" s="196"/>
      <c r="CW11" s="196"/>
      <c r="CX11" s="196"/>
      <c r="CY11" s="196"/>
      <c r="CZ11" s="196"/>
      <c r="DA11" s="196"/>
      <c r="DB11" s="196"/>
      <c r="DC11" s="216"/>
    </row>
    <row r="12" spans="2:107" ht="12">
      <c r="B12" s="191" t="s">
        <v>209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35"/>
      <c r="BP12" s="35"/>
      <c r="BQ12" s="35"/>
      <c r="BR12" s="35"/>
      <c r="BS12" s="35"/>
      <c r="BT12" s="35"/>
      <c r="BU12" s="35"/>
      <c r="BV12" s="35"/>
      <c r="CJ12" s="33" t="s">
        <v>188</v>
      </c>
      <c r="CL12" s="242"/>
      <c r="CM12" s="191"/>
      <c r="CN12" s="191"/>
      <c r="CO12" s="191"/>
      <c r="CP12" s="191"/>
      <c r="CQ12" s="191"/>
      <c r="CR12" s="191"/>
      <c r="CS12" s="191"/>
      <c r="CT12" s="195"/>
      <c r="CU12" s="190"/>
      <c r="CV12" s="191"/>
      <c r="CW12" s="191"/>
      <c r="CX12" s="191"/>
      <c r="CY12" s="191"/>
      <c r="CZ12" s="191"/>
      <c r="DA12" s="191"/>
      <c r="DB12" s="191"/>
      <c r="DC12" s="192"/>
    </row>
    <row r="13" spans="2:107" ht="12.75" thickBot="1">
      <c r="B13" s="35" t="s">
        <v>167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7"/>
      <c r="CJ13" s="33" t="s">
        <v>189</v>
      </c>
      <c r="CL13" s="230" t="s">
        <v>210</v>
      </c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2"/>
    </row>
    <row r="14" spans="41:66" ht="12">
      <c r="AO14" s="33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L14" s="34"/>
      <c r="BM14" s="34"/>
      <c r="BN14" s="34"/>
    </row>
    <row r="15" spans="1:107" ht="12">
      <c r="A15" s="225" t="s">
        <v>69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7"/>
      <c r="BP15" s="233" t="s">
        <v>70</v>
      </c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5"/>
      <c r="CG15" s="233" t="s">
        <v>168</v>
      </c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5"/>
    </row>
    <row r="16" spans="1:107" ht="12">
      <c r="A16" s="225" t="s">
        <v>71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7"/>
      <c r="BF16" s="225" t="s">
        <v>72</v>
      </c>
      <c r="BG16" s="226"/>
      <c r="BH16" s="226"/>
      <c r="BI16" s="226"/>
      <c r="BJ16" s="226"/>
      <c r="BK16" s="226"/>
      <c r="BL16" s="226"/>
      <c r="BM16" s="226"/>
      <c r="BN16" s="226"/>
      <c r="BO16" s="226"/>
      <c r="BP16" s="236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8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8"/>
    </row>
    <row r="17" spans="1:107" ht="12.75" thickBot="1">
      <c r="A17" s="225">
        <v>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7"/>
      <c r="BF17" s="228">
        <v>2</v>
      </c>
      <c r="BG17" s="187"/>
      <c r="BH17" s="187"/>
      <c r="BI17" s="187"/>
      <c r="BJ17" s="187"/>
      <c r="BK17" s="187"/>
      <c r="BL17" s="187"/>
      <c r="BM17" s="187"/>
      <c r="BN17" s="187"/>
      <c r="BO17" s="229"/>
      <c r="BP17" s="228">
        <v>3</v>
      </c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229"/>
      <c r="CG17" s="228">
        <v>4</v>
      </c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229"/>
    </row>
    <row r="18" spans="1:107" ht="12">
      <c r="A18" s="3"/>
      <c r="B18" s="4"/>
      <c r="C18" s="4"/>
      <c r="D18" s="210" t="s">
        <v>6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8" t="s">
        <v>81</v>
      </c>
      <c r="BG18" s="219"/>
      <c r="BH18" s="219"/>
      <c r="BI18" s="219"/>
      <c r="BJ18" s="219"/>
      <c r="BK18" s="219"/>
      <c r="BL18" s="219"/>
      <c r="BM18" s="219"/>
      <c r="BN18" s="219"/>
      <c r="BO18" s="220"/>
      <c r="BP18" s="221">
        <v>10425169</v>
      </c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3"/>
      <c r="CG18" s="221">
        <v>9482146</v>
      </c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4"/>
    </row>
    <row r="19" spans="1:107" ht="38.25" customHeight="1">
      <c r="A19" s="5"/>
      <c r="B19" s="217" t="s">
        <v>7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6"/>
      <c r="BF19" s="193"/>
      <c r="BG19" s="184"/>
      <c r="BH19" s="184"/>
      <c r="BI19" s="184"/>
      <c r="BJ19" s="184"/>
      <c r="BK19" s="184"/>
      <c r="BL19" s="184"/>
      <c r="BM19" s="184"/>
      <c r="BN19" s="184"/>
      <c r="BO19" s="194"/>
      <c r="BP19" s="190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5"/>
      <c r="CG19" s="190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2"/>
    </row>
    <row r="20" spans="1:107" ht="12">
      <c r="A20" s="5"/>
      <c r="B20" s="205" t="s">
        <v>8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193" t="s">
        <v>82</v>
      </c>
      <c r="BG20" s="184"/>
      <c r="BH20" s="184"/>
      <c r="BI20" s="184"/>
      <c r="BJ20" s="184"/>
      <c r="BK20" s="184"/>
      <c r="BL20" s="184"/>
      <c r="BM20" s="184"/>
      <c r="BN20" s="184"/>
      <c r="BO20" s="194"/>
      <c r="BP20" s="206" t="s">
        <v>169</v>
      </c>
      <c r="BQ20" s="207"/>
      <c r="BR20" s="208">
        <v>6839429</v>
      </c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2" t="s">
        <v>170</v>
      </c>
      <c r="CF20" s="209"/>
      <c r="CG20" s="206" t="s">
        <v>169</v>
      </c>
      <c r="CH20" s="207"/>
      <c r="CI20" s="208">
        <v>7807513</v>
      </c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2" t="s">
        <v>170</v>
      </c>
      <c r="DC20" s="203"/>
    </row>
    <row r="21" spans="1:107" ht="12">
      <c r="A21" s="5"/>
      <c r="B21" s="205" t="s">
        <v>9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193" t="s">
        <v>10</v>
      </c>
      <c r="BG21" s="184"/>
      <c r="BH21" s="184"/>
      <c r="BI21" s="184"/>
      <c r="BJ21" s="184"/>
      <c r="BK21" s="184"/>
      <c r="BL21" s="184"/>
      <c r="BM21" s="184"/>
      <c r="BN21" s="184"/>
      <c r="BO21" s="194"/>
      <c r="BP21" s="190">
        <f>BP18-BR20</f>
        <v>3585740</v>
      </c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5"/>
      <c r="CG21" s="190">
        <f>CG18-CI20</f>
        <v>1674633</v>
      </c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2"/>
    </row>
    <row r="22" spans="1:107" ht="12">
      <c r="A22" s="5"/>
      <c r="B22" s="205" t="s">
        <v>73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193" t="s">
        <v>83</v>
      </c>
      <c r="BG22" s="184"/>
      <c r="BH22" s="184"/>
      <c r="BI22" s="184"/>
      <c r="BJ22" s="184"/>
      <c r="BK22" s="184"/>
      <c r="BL22" s="184"/>
      <c r="BM22" s="184"/>
      <c r="BN22" s="184"/>
      <c r="BO22" s="194"/>
      <c r="BP22" s="206" t="s">
        <v>169</v>
      </c>
      <c r="BQ22" s="207"/>
      <c r="BR22" s="208">
        <v>3043270</v>
      </c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2" t="s">
        <v>170</v>
      </c>
      <c r="CF22" s="209"/>
      <c r="CG22" s="206" t="s">
        <v>169</v>
      </c>
      <c r="CH22" s="207"/>
      <c r="CI22" s="208">
        <v>1273057</v>
      </c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2" t="s">
        <v>170</v>
      </c>
      <c r="DC22" s="203"/>
    </row>
    <row r="23" spans="1:107" ht="12">
      <c r="A23" s="5"/>
      <c r="B23" s="205" t="s">
        <v>74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193" t="s">
        <v>84</v>
      </c>
      <c r="BG23" s="184"/>
      <c r="BH23" s="184"/>
      <c r="BI23" s="184"/>
      <c r="BJ23" s="184"/>
      <c r="BK23" s="184"/>
      <c r="BL23" s="184"/>
      <c r="BM23" s="184"/>
      <c r="BN23" s="184"/>
      <c r="BO23" s="194"/>
      <c r="BP23" s="206" t="s">
        <v>169</v>
      </c>
      <c r="BQ23" s="207"/>
      <c r="BR23" s="208">
        <v>60016</v>
      </c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2" t="s">
        <v>170</v>
      </c>
      <c r="CF23" s="209"/>
      <c r="CG23" s="206" t="s">
        <v>169</v>
      </c>
      <c r="CH23" s="207"/>
      <c r="CI23" s="208">
        <v>70756</v>
      </c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2" t="s">
        <v>170</v>
      </c>
      <c r="DC23" s="203"/>
    </row>
    <row r="24" spans="1:107" ht="12">
      <c r="A24" s="5"/>
      <c r="B24" s="205" t="s">
        <v>75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193" t="s">
        <v>85</v>
      </c>
      <c r="BG24" s="184"/>
      <c r="BH24" s="184"/>
      <c r="BI24" s="184"/>
      <c r="BJ24" s="184"/>
      <c r="BK24" s="184"/>
      <c r="BL24" s="184"/>
      <c r="BM24" s="184"/>
      <c r="BN24" s="184"/>
      <c r="BO24" s="194"/>
      <c r="BP24" s="190">
        <f>BP21-BR22-BR23</f>
        <v>482454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5"/>
      <c r="CG24" s="190">
        <f>CG21-CI22-CI23</f>
        <v>330820</v>
      </c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2"/>
    </row>
    <row r="25" spans="1:107" ht="12">
      <c r="A25" s="3"/>
      <c r="B25" s="4"/>
      <c r="C25" s="4"/>
      <c r="D25" s="210" t="s">
        <v>11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1" t="s">
        <v>86</v>
      </c>
      <c r="BG25" s="212"/>
      <c r="BH25" s="212"/>
      <c r="BI25" s="212"/>
      <c r="BJ25" s="212"/>
      <c r="BK25" s="212"/>
      <c r="BL25" s="212"/>
      <c r="BM25" s="212"/>
      <c r="BN25" s="212"/>
      <c r="BO25" s="213"/>
      <c r="BP25" s="214">
        <v>48</v>
      </c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215"/>
      <c r="CG25" s="214">
        <v>177</v>
      </c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216"/>
    </row>
    <row r="26" spans="1:107" ht="12">
      <c r="A26" s="5"/>
      <c r="B26" s="217" t="s">
        <v>12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6"/>
      <c r="BF26" s="193"/>
      <c r="BG26" s="184"/>
      <c r="BH26" s="184"/>
      <c r="BI26" s="184"/>
      <c r="BJ26" s="184"/>
      <c r="BK26" s="184"/>
      <c r="BL26" s="184"/>
      <c r="BM26" s="184"/>
      <c r="BN26" s="184"/>
      <c r="BO26" s="194"/>
      <c r="BP26" s="190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5"/>
      <c r="CG26" s="190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2"/>
    </row>
    <row r="27" spans="1:107" ht="12">
      <c r="A27" s="5"/>
      <c r="B27" s="205" t="s">
        <v>13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193" t="s">
        <v>87</v>
      </c>
      <c r="BG27" s="184"/>
      <c r="BH27" s="184"/>
      <c r="BI27" s="184"/>
      <c r="BJ27" s="184"/>
      <c r="BK27" s="184"/>
      <c r="BL27" s="184"/>
      <c r="BM27" s="184"/>
      <c r="BN27" s="184"/>
      <c r="BO27" s="194"/>
      <c r="BP27" s="206" t="s">
        <v>169</v>
      </c>
      <c r="BQ27" s="207"/>
      <c r="BR27" s="208">
        <v>3270</v>
      </c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2" t="s">
        <v>170</v>
      </c>
      <c r="CF27" s="209"/>
      <c r="CG27" s="206" t="s">
        <v>169</v>
      </c>
      <c r="CH27" s="207"/>
      <c r="CI27" s="208">
        <v>1195</v>
      </c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2" t="s">
        <v>170</v>
      </c>
      <c r="DC27" s="203"/>
    </row>
    <row r="28" spans="1:107" ht="12">
      <c r="A28" s="5"/>
      <c r="B28" s="205" t="s">
        <v>14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193" t="s">
        <v>88</v>
      </c>
      <c r="BG28" s="184"/>
      <c r="BH28" s="184"/>
      <c r="BI28" s="184"/>
      <c r="BJ28" s="184"/>
      <c r="BK28" s="184"/>
      <c r="BL28" s="184"/>
      <c r="BM28" s="184"/>
      <c r="BN28" s="184"/>
      <c r="BO28" s="194"/>
      <c r="BP28" s="190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5"/>
      <c r="CG28" s="190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2"/>
    </row>
    <row r="29" spans="1:107" ht="12">
      <c r="A29" s="5"/>
      <c r="B29" s="205" t="s">
        <v>15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193" t="s">
        <v>89</v>
      </c>
      <c r="BG29" s="184"/>
      <c r="BH29" s="184"/>
      <c r="BI29" s="184"/>
      <c r="BJ29" s="184"/>
      <c r="BK29" s="184"/>
      <c r="BL29" s="184"/>
      <c r="BM29" s="184"/>
      <c r="BN29" s="184"/>
      <c r="BO29" s="194"/>
      <c r="BP29" s="190">
        <v>8348</v>
      </c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5"/>
      <c r="CG29" s="190">
        <v>10945</v>
      </c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2"/>
    </row>
    <row r="30" spans="1:107" ht="12">
      <c r="A30" s="5"/>
      <c r="B30" s="205" t="s">
        <v>16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193" t="s">
        <v>90</v>
      </c>
      <c r="BG30" s="184"/>
      <c r="BH30" s="184"/>
      <c r="BI30" s="184"/>
      <c r="BJ30" s="184"/>
      <c r="BK30" s="184"/>
      <c r="BL30" s="184"/>
      <c r="BM30" s="184"/>
      <c r="BN30" s="184"/>
      <c r="BO30" s="194"/>
      <c r="BP30" s="206" t="s">
        <v>169</v>
      </c>
      <c r="BQ30" s="207"/>
      <c r="BR30" s="208">
        <v>34015</v>
      </c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2" t="s">
        <v>170</v>
      </c>
      <c r="CF30" s="209"/>
      <c r="CG30" s="206" t="s">
        <v>169</v>
      </c>
      <c r="CH30" s="207"/>
      <c r="CI30" s="208">
        <v>57349</v>
      </c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2" t="s">
        <v>170</v>
      </c>
      <c r="DC30" s="203"/>
    </row>
    <row r="31" spans="1:107" ht="12">
      <c r="A31" s="1"/>
      <c r="B31" s="2"/>
      <c r="C31" s="2"/>
      <c r="D31" s="204" t="s">
        <v>76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53" t="s">
        <v>190</v>
      </c>
      <c r="BG31" s="254"/>
      <c r="BH31" s="254"/>
      <c r="BI31" s="254"/>
      <c r="BJ31" s="254"/>
      <c r="BK31" s="254"/>
      <c r="BL31" s="254"/>
      <c r="BM31" s="254"/>
      <c r="BN31" s="254"/>
      <c r="BO31" s="255"/>
      <c r="BP31" s="247">
        <f>BP24+BP25-BR27+BP28+BP29-BR30</f>
        <v>453565</v>
      </c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46"/>
      <c r="CG31" s="247">
        <f>CG24+CG25-CI27+CG28+CG29-CI30</f>
        <v>283398</v>
      </c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40"/>
    </row>
    <row r="32" spans="1:107" ht="12">
      <c r="A32" s="5"/>
      <c r="B32" s="205" t="s">
        <v>17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193" t="s">
        <v>18</v>
      </c>
      <c r="BG32" s="184"/>
      <c r="BH32" s="184"/>
      <c r="BI32" s="184"/>
      <c r="BJ32" s="184"/>
      <c r="BK32" s="184"/>
      <c r="BL32" s="184"/>
      <c r="BM32" s="184"/>
      <c r="BN32" s="184"/>
      <c r="BO32" s="194"/>
      <c r="BP32" s="206"/>
      <c r="BQ32" s="207"/>
      <c r="BR32" s="208">
        <v>7457</v>
      </c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2"/>
      <c r="CF32" s="209"/>
      <c r="CG32" s="206"/>
      <c r="CH32" s="207"/>
      <c r="CI32" s="208">
        <v>520</v>
      </c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2"/>
      <c r="DC32" s="203"/>
    </row>
    <row r="33" spans="1:107" ht="12">
      <c r="A33" s="5"/>
      <c r="B33" s="205" t="s">
        <v>19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193" t="s">
        <v>20</v>
      </c>
      <c r="BG33" s="184"/>
      <c r="BH33" s="184"/>
      <c r="BI33" s="184"/>
      <c r="BJ33" s="184"/>
      <c r="BK33" s="184"/>
      <c r="BL33" s="184"/>
      <c r="BM33" s="184"/>
      <c r="BN33" s="184"/>
      <c r="BO33" s="194"/>
      <c r="BP33" s="206"/>
      <c r="BQ33" s="207"/>
      <c r="BR33" s="208">
        <v>188</v>
      </c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2"/>
      <c r="CF33" s="209"/>
      <c r="CG33" s="206" t="s">
        <v>169</v>
      </c>
      <c r="CH33" s="207"/>
      <c r="CI33" s="208">
        <v>44</v>
      </c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2" t="s">
        <v>170</v>
      </c>
      <c r="DC33" s="203"/>
    </row>
    <row r="34" spans="1:107" ht="12">
      <c r="A34" s="5"/>
      <c r="B34" s="205" t="s">
        <v>163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193" t="s">
        <v>191</v>
      </c>
      <c r="BG34" s="184"/>
      <c r="BH34" s="184"/>
      <c r="BI34" s="184"/>
      <c r="BJ34" s="184"/>
      <c r="BK34" s="184"/>
      <c r="BL34" s="184"/>
      <c r="BM34" s="184"/>
      <c r="BN34" s="184"/>
      <c r="BO34" s="194"/>
      <c r="BP34" s="206" t="s">
        <v>169</v>
      </c>
      <c r="BQ34" s="207"/>
      <c r="BR34" s="208">
        <v>116486</v>
      </c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2" t="s">
        <v>170</v>
      </c>
      <c r="CF34" s="209"/>
      <c r="CG34" s="206" t="s">
        <v>169</v>
      </c>
      <c r="CH34" s="207"/>
      <c r="CI34" s="208">
        <v>81581</v>
      </c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2" t="s">
        <v>170</v>
      </c>
      <c r="DC34" s="203"/>
    </row>
    <row r="35" spans="1:107" ht="11.25" customHeight="1">
      <c r="A35" s="5"/>
      <c r="B35" s="45" t="s">
        <v>174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256" t="s">
        <v>21</v>
      </c>
      <c r="BG35" s="128"/>
      <c r="BH35" s="128"/>
      <c r="BI35" s="128"/>
      <c r="BJ35" s="128"/>
      <c r="BK35" s="128"/>
      <c r="BL35" s="128"/>
      <c r="BM35" s="128"/>
      <c r="BN35" s="128"/>
      <c r="BO35" s="257"/>
      <c r="BP35" s="206" t="s">
        <v>169</v>
      </c>
      <c r="BQ35" s="207"/>
      <c r="BR35" s="208">
        <v>1121</v>
      </c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2" t="s">
        <v>170</v>
      </c>
      <c r="CF35" s="209"/>
      <c r="CG35" s="206" t="s">
        <v>169</v>
      </c>
      <c r="CH35" s="207"/>
      <c r="CI35" s="208">
        <v>5539</v>
      </c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2" t="s">
        <v>170</v>
      </c>
      <c r="DC35" s="203"/>
    </row>
    <row r="36" spans="1:107" ht="12" customHeight="1">
      <c r="A36" s="5"/>
      <c r="B36" s="45" t="s">
        <v>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256" t="s">
        <v>78</v>
      </c>
      <c r="BG36" s="128"/>
      <c r="BH36" s="128"/>
      <c r="BI36" s="128"/>
      <c r="BJ36" s="128"/>
      <c r="BK36" s="128"/>
      <c r="BL36" s="128"/>
      <c r="BM36" s="128"/>
      <c r="BN36" s="128"/>
      <c r="BO36" s="257"/>
      <c r="BP36" s="206"/>
      <c r="BQ36" s="207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2"/>
      <c r="CF36" s="209"/>
      <c r="CG36" s="206" t="s">
        <v>169</v>
      </c>
      <c r="CH36" s="207"/>
      <c r="CI36" s="208">
        <v>0</v>
      </c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2" t="s">
        <v>170</v>
      </c>
      <c r="DC36" s="203"/>
    </row>
    <row r="37" spans="1:107" ht="12">
      <c r="A37" s="1"/>
      <c r="B37" s="2"/>
      <c r="C37" s="2"/>
      <c r="D37" s="204" t="s">
        <v>22</v>
      </c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53" t="s">
        <v>171</v>
      </c>
      <c r="BG37" s="254"/>
      <c r="BH37" s="254"/>
      <c r="BI37" s="254"/>
      <c r="BJ37" s="254"/>
      <c r="BK37" s="254"/>
      <c r="BL37" s="254"/>
      <c r="BM37" s="254"/>
      <c r="BN37" s="254"/>
      <c r="BO37" s="255"/>
      <c r="BP37" s="247">
        <f>BP31+BR32+BR33-BR34</f>
        <v>344724</v>
      </c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46"/>
      <c r="CG37" s="247">
        <f>CG31+CI32-CI33-CI34-CI36</f>
        <v>202293</v>
      </c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40"/>
    </row>
    <row r="38" spans="1:107" ht="12">
      <c r="A38" s="3"/>
      <c r="B38" s="268" t="s">
        <v>23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11" t="s">
        <v>172</v>
      </c>
      <c r="BG38" s="212"/>
      <c r="BH38" s="212"/>
      <c r="BI38" s="212"/>
      <c r="BJ38" s="212"/>
      <c r="BK38" s="212"/>
      <c r="BL38" s="212"/>
      <c r="BM38" s="212"/>
      <c r="BN38" s="212"/>
      <c r="BO38" s="213"/>
      <c r="BP38" s="200"/>
      <c r="BQ38" s="201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258"/>
      <c r="CF38" s="259"/>
      <c r="CG38" s="214"/>
      <c r="CH38" s="196"/>
      <c r="CI38" s="196">
        <v>7550</v>
      </c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38"/>
    </row>
    <row r="39" spans="1:107" ht="12">
      <c r="A39" s="5"/>
      <c r="B39" s="197" t="s">
        <v>24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3"/>
      <c r="BG39" s="184"/>
      <c r="BH39" s="184"/>
      <c r="BI39" s="184"/>
      <c r="BJ39" s="184"/>
      <c r="BK39" s="184"/>
      <c r="BL39" s="184"/>
      <c r="BM39" s="184"/>
      <c r="BN39" s="184"/>
      <c r="BO39" s="194"/>
      <c r="BP39" s="198" t="s">
        <v>169</v>
      </c>
      <c r="BQ39" s="199"/>
      <c r="BR39" s="191">
        <v>1135</v>
      </c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260" t="s">
        <v>170</v>
      </c>
      <c r="CF39" s="261"/>
      <c r="CG39" s="190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39"/>
    </row>
    <row r="40" spans="1:107" ht="12">
      <c r="A40" s="5"/>
      <c r="B40" s="197" t="s">
        <v>25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3" t="s">
        <v>60</v>
      </c>
      <c r="BG40" s="184"/>
      <c r="BH40" s="184"/>
      <c r="BI40" s="184"/>
      <c r="BJ40" s="184"/>
      <c r="BK40" s="184"/>
      <c r="BL40" s="184"/>
      <c r="BM40" s="184"/>
      <c r="BN40" s="184"/>
      <c r="BO40" s="194"/>
      <c r="BP40" s="190">
        <v>108856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5"/>
      <c r="CG40" s="190">
        <v>68016</v>
      </c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2"/>
    </row>
    <row r="41" spans="1:107" ht="12">
      <c r="A41" s="5"/>
      <c r="B41" s="205" t="s">
        <v>77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193" t="s">
        <v>61</v>
      </c>
      <c r="BG41" s="184"/>
      <c r="BH41" s="184"/>
      <c r="BI41" s="184"/>
      <c r="BJ41" s="184"/>
      <c r="BK41" s="184"/>
      <c r="BL41" s="184"/>
      <c r="BM41" s="184"/>
      <c r="BN41" s="184"/>
      <c r="BO41" s="194"/>
      <c r="BP41" s="190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5"/>
      <c r="CG41" s="190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2"/>
    </row>
    <row r="42" spans="1:107" ht="14.25" customHeight="1" thickBot="1">
      <c r="A42" s="5"/>
      <c r="B42" s="262" t="s">
        <v>26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3"/>
      <c r="BF42" s="264" t="s">
        <v>62</v>
      </c>
      <c r="BG42" s="265"/>
      <c r="BH42" s="265"/>
      <c r="BI42" s="265"/>
      <c r="BJ42" s="265"/>
      <c r="BK42" s="265"/>
      <c r="BL42" s="265"/>
      <c r="BM42" s="265"/>
      <c r="BN42" s="265"/>
      <c r="BO42" s="266"/>
      <c r="BP42" s="250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67"/>
      <c r="CG42" s="250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2"/>
    </row>
    <row r="46" spans="1:107" ht="12.75">
      <c r="A46" s="32" t="s">
        <v>63</v>
      </c>
      <c r="B46" s="9" t="s">
        <v>63</v>
      </c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40"/>
      <c r="AA46" s="188" t="s">
        <v>211</v>
      </c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40"/>
      <c r="BD46" s="32" t="s">
        <v>64</v>
      </c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40"/>
      <c r="CI46" s="189" t="s">
        <v>205</v>
      </c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</row>
    <row r="47" spans="15:107" ht="12">
      <c r="O47" s="187" t="s">
        <v>65</v>
      </c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40"/>
      <c r="AA47" s="187" t="s">
        <v>66</v>
      </c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40"/>
      <c r="BW47" s="187" t="s">
        <v>65</v>
      </c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40"/>
      <c r="CI47" s="187" t="s">
        <v>66</v>
      </c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</row>
    <row r="49" spans="2:37" ht="12">
      <c r="B49" s="33" t="s">
        <v>173</v>
      </c>
      <c r="C49" s="184" t="s">
        <v>212</v>
      </c>
      <c r="D49" s="184"/>
      <c r="E49" s="184"/>
      <c r="F49" s="184"/>
      <c r="G49" s="32" t="s">
        <v>173</v>
      </c>
      <c r="J49" s="185" t="s">
        <v>206</v>
      </c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6">
        <v>200</v>
      </c>
      <c r="AD49" s="186"/>
      <c r="AE49" s="186"/>
      <c r="AF49" s="186"/>
      <c r="AG49" s="186"/>
      <c r="AH49" s="184" t="s">
        <v>213</v>
      </c>
      <c r="AI49" s="184"/>
      <c r="AJ49" s="184"/>
      <c r="AK49" s="32" t="s">
        <v>164</v>
      </c>
    </row>
  </sheetData>
  <sheetProtection/>
  <mergeCells count="179">
    <mergeCell ref="BF37:BO37"/>
    <mergeCell ref="B41:BE41"/>
    <mergeCell ref="B40:BE40"/>
    <mergeCell ref="D37:BE37"/>
    <mergeCell ref="B42:BE42"/>
    <mergeCell ref="BF42:BO42"/>
    <mergeCell ref="BP42:CF42"/>
    <mergeCell ref="BF38:BO39"/>
    <mergeCell ref="BF40:BO40"/>
    <mergeCell ref="BP40:CF40"/>
    <mergeCell ref="B38:BE38"/>
    <mergeCell ref="DB36:DC36"/>
    <mergeCell ref="CE38:CF38"/>
    <mergeCell ref="CG36:CH36"/>
    <mergeCell ref="CI36:DA36"/>
    <mergeCell ref="CE36:CF36"/>
    <mergeCell ref="BP37:CF37"/>
    <mergeCell ref="CG37:DC37"/>
    <mergeCell ref="CG38:CH39"/>
    <mergeCell ref="CE39:CF39"/>
    <mergeCell ref="CI38:CZ39"/>
    <mergeCell ref="B36:BE36"/>
    <mergeCell ref="BF36:BO36"/>
    <mergeCell ref="BP36:BQ36"/>
    <mergeCell ref="BR36:CD36"/>
    <mergeCell ref="DB35:DC35"/>
    <mergeCell ref="B34:BE34"/>
    <mergeCell ref="BF34:BO34"/>
    <mergeCell ref="BP34:BQ34"/>
    <mergeCell ref="BR34:CD34"/>
    <mergeCell ref="CE34:CF34"/>
    <mergeCell ref="CG35:CH35"/>
    <mergeCell ref="CI35:DA35"/>
    <mergeCell ref="BR32:CD32"/>
    <mergeCell ref="B35:BE35"/>
    <mergeCell ref="BF35:BO35"/>
    <mergeCell ref="BP35:BQ35"/>
    <mergeCell ref="BR35:CD35"/>
    <mergeCell ref="BF33:BO33"/>
    <mergeCell ref="B32:BE32"/>
    <mergeCell ref="BF32:BO32"/>
    <mergeCell ref="BP32:BQ32"/>
    <mergeCell ref="B23:BE23"/>
    <mergeCell ref="BF31:BO31"/>
    <mergeCell ref="BP31:CF31"/>
    <mergeCell ref="B30:BE30"/>
    <mergeCell ref="BF30:BO30"/>
    <mergeCell ref="B29:BE29"/>
    <mergeCell ref="BF29:BO29"/>
    <mergeCell ref="BP29:CF29"/>
    <mergeCell ref="BP24:CF24"/>
    <mergeCell ref="BP30:BQ30"/>
    <mergeCell ref="BF22:BO22"/>
    <mergeCell ref="DB22:DC22"/>
    <mergeCell ref="BF24:BO24"/>
    <mergeCell ref="CI22:DA22"/>
    <mergeCell ref="BP22:BQ22"/>
    <mergeCell ref="BP23:BQ23"/>
    <mergeCell ref="BR23:CD23"/>
    <mergeCell ref="CG22:CH22"/>
    <mergeCell ref="CE22:CF22"/>
    <mergeCell ref="CE23:CF23"/>
    <mergeCell ref="CI23:DA23"/>
    <mergeCell ref="BU1:DC1"/>
    <mergeCell ref="CL10:DC10"/>
    <mergeCell ref="CG42:DC42"/>
    <mergeCell ref="CE20:CF20"/>
    <mergeCell ref="CG20:CH20"/>
    <mergeCell ref="CI20:DA20"/>
    <mergeCell ref="DB20:DC20"/>
    <mergeCell ref="CG23:CH23"/>
    <mergeCell ref="DB23:DC23"/>
    <mergeCell ref="CE32:CF32"/>
    <mergeCell ref="CE35:CF35"/>
    <mergeCell ref="CG29:DC29"/>
    <mergeCell ref="B22:BE22"/>
    <mergeCell ref="BR22:CD22"/>
    <mergeCell ref="B24:BE24"/>
    <mergeCell ref="BF23:BO23"/>
    <mergeCell ref="BF27:BO27"/>
    <mergeCell ref="BP27:BQ27"/>
    <mergeCell ref="BR27:CD27"/>
    <mergeCell ref="CG31:DC31"/>
    <mergeCell ref="DB32:DC32"/>
    <mergeCell ref="CG34:CH34"/>
    <mergeCell ref="CI34:DA34"/>
    <mergeCell ref="DB34:DC34"/>
    <mergeCell ref="CG32:CH32"/>
    <mergeCell ref="CI32:DA32"/>
    <mergeCell ref="A2:DC2"/>
    <mergeCell ref="AP3:BF3"/>
    <mergeCell ref="BG3:BK3"/>
    <mergeCell ref="BL3:BN3"/>
    <mergeCell ref="CL5:DC5"/>
    <mergeCell ref="CL6:DC6"/>
    <mergeCell ref="CL7:CQ7"/>
    <mergeCell ref="CR7:CW7"/>
    <mergeCell ref="CX7:DC7"/>
    <mergeCell ref="O8:BV8"/>
    <mergeCell ref="CL9:DC9"/>
    <mergeCell ref="T10:BV10"/>
    <mergeCell ref="BB11:BV11"/>
    <mergeCell ref="CL11:CT12"/>
    <mergeCell ref="CU11:DC12"/>
    <mergeCell ref="B12:BN12"/>
    <mergeCell ref="CL8:DC8"/>
    <mergeCell ref="CL13:DC13"/>
    <mergeCell ref="A15:BO15"/>
    <mergeCell ref="BP15:CF16"/>
    <mergeCell ref="CG15:DC16"/>
    <mergeCell ref="A16:BE16"/>
    <mergeCell ref="BF16:BO16"/>
    <mergeCell ref="A17:BE17"/>
    <mergeCell ref="BF17:BO17"/>
    <mergeCell ref="BP17:CF17"/>
    <mergeCell ref="CG17:DC17"/>
    <mergeCell ref="D18:BE18"/>
    <mergeCell ref="BF18:BO19"/>
    <mergeCell ref="BP18:CF19"/>
    <mergeCell ref="CG18:DC19"/>
    <mergeCell ref="B19:BD19"/>
    <mergeCell ref="B20:BE20"/>
    <mergeCell ref="BF20:BO20"/>
    <mergeCell ref="BP20:BQ20"/>
    <mergeCell ref="BR20:CD20"/>
    <mergeCell ref="B21:BE21"/>
    <mergeCell ref="BF21:BO21"/>
    <mergeCell ref="BP21:CF21"/>
    <mergeCell ref="CG21:DC21"/>
    <mergeCell ref="CG24:DC24"/>
    <mergeCell ref="D25:BE25"/>
    <mergeCell ref="BF25:BO26"/>
    <mergeCell ref="BP25:CF26"/>
    <mergeCell ref="CG25:DC26"/>
    <mergeCell ref="B26:BD26"/>
    <mergeCell ref="DB27:DC27"/>
    <mergeCell ref="B28:BE28"/>
    <mergeCell ref="BF28:BO28"/>
    <mergeCell ref="BP28:CF28"/>
    <mergeCell ref="CG28:DC28"/>
    <mergeCell ref="CE27:CF27"/>
    <mergeCell ref="B27:BE27"/>
    <mergeCell ref="CE30:CF30"/>
    <mergeCell ref="CG30:CH30"/>
    <mergeCell ref="CI30:DA30"/>
    <mergeCell ref="CG27:CH27"/>
    <mergeCell ref="CI27:DA27"/>
    <mergeCell ref="DB30:DC30"/>
    <mergeCell ref="D31:BE31"/>
    <mergeCell ref="B33:BE33"/>
    <mergeCell ref="BP33:BQ33"/>
    <mergeCell ref="BR33:CD33"/>
    <mergeCell ref="CE33:CF33"/>
    <mergeCell ref="CG33:CH33"/>
    <mergeCell ref="CI33:DA33"/>
    <mergeCell ref="DB33:DC33"/>
    <mergeCell ref="BR30:CD30"/>
    <mergeCell ref="DA38:DB39"/>
    <mergeCell ref="B39:BE39"/>
    <mergeCell ref="BP39:BQ39"/>
    <mergeCell ref="BR39:CD39"/>
    <mergeCell ref="BP38:BQ38"/>
    <mergeCell ref="BR38:CD38"/>
    <mergeCell ref="CG40:DC40"/>
    <mergeCell ref="BF41:BO41"/>
    <mergeCell ref="BP41:CF41"/>
    <mergeCell ref="CG41:DC41"/>
    <mergeCell ref="O46:Y46"/>
    <mergeCell ref="AA46:AU46"/>
    <mergeCell ref="BW46:CG46"/>
    <mergeCell ref="CI46:DC46"/>
    <mergeCell ref="O47:Y47"/>
    <mergeCell ref="AA47:AU47"/>
    <mergeCell ref="BW47:CG47"/>
    <mergeCell ref="CI47:DC47"/>
    <mergeCell ref="C49:F49"/>
    <mergeCell ref="J49:AB49"/>
    <mergeCell ref="AC49:AG49"/>
    <mergeCell ref="AH49:AJ49"/>
  </mergeCells>
  <printOptions/>
  <pageMargins left="0.3937007874015748" right="0.3937007874015748" top="0.5118110236220472" bottom="0.4724409448818898" header="0.35433070866141736" footer="0.1968503937007874"/>
  <pageSetup fitToHeight="20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Philip</cp:lastModifiedBy>
  <cp:lastPrinted>2009-02-18T09:21:17Z</cp:lastPrinted>
  <dcterms:created xsi:type="dcterms:W3CDTF">2001-08-07T06:00:02Z</dcterms:created>
  <dcterms:modified xsi:type="dcterms:W3CDTF">2009-12-16T07:38:49Z</dcterms:modified>
  <cp:category/>
  <cp:version/>
  <cp:contentType/>
  <cp:contentStatus/>
</cp:coreProperties>
</file>