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сайта'!$A$1:$O$43</definedName>
    <definedName name="Z_66826398_24B6_463B_BDF7_C4F30F07715E_.wvu.PrintArea" localSheetId="0" hidden="1">'сетевые для сайта'!$A$1:$O$43</definedName>
    <definedName name="Z_A81EE3AB_09E0_4906_9B83_63FD3379E5E0_.wvu.PrintArea" localSheetId="0" hidden="1">'сетевые для сайта'!$A$1:$O$43</definedName>
    <definedName name="Z_A96E3CEC_C45D_44DE_BEAD_390287949CF6_.wvu.PrintArea" localSheetId="0" hidden="1">'сетевые для сайта'!$A$1:$O$43</definedName>
    <definedName name="_xlnm.Print_Area" localSheetId="0">'сетевые для сайта'!$A$1:$O$43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<sst xmlns="http://schemas.openxmlformats.org/spreadsheetml/2006/main" count="70" uniqueCount="32">
  <si>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</si>
  <si>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</si>
  <si>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</si>
  <si>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</si>
  <si>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</si>
  <si>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</si>
  <si>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</si>
  <si>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</si>
  <si>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</si>
  <si>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</si>
  <si>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</si>
  <si>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</si>
  <si>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</si>
  <si>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</si>
  <si>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</si>
  <si>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</si>
  <si>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</si>
  <si>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</si>
  <si>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</si>
  <si>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</si>
  <si>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</si>
  <si>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</si>
  <si>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</si>
  <si>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</si>
  <si>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</si>
  <si>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</si>
  <si>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</si>
  <si>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</si>
  <si>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</si>
  <si>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</si>
  <si>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</si>
  <si>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март 2020г.</t>
  </si>
</sst>
</file>

<file path=xl/styles.xml><?xml version="1.0" encoding="utf-8"?>
<styleSheet xmlns="http://schemas.openxmlformats.org/spreadsheetml/2006/main">
  <numFmts count="6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33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4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7" borderId="1" applyNumberFormat="0" applyAlignment="0" applyProtection="0"/>
    <xf numFmtId="0" fontId="14" fillId="7" borderId="1" applyNumberFormat="0" applyAlignment="0" applyProtection="0"/>
    <xf numFmtId="0" fontId="36" fillId="21" borderId="2" applyNumberFormat="0" applyAlignment="0" applyProtection="0"/>
    <xf numFmtId="0" fontId="15" fillId="21" borderId="2" applyNumberFormat="0" applyAlignment="0" applyProtection="0"/>
    <xf numFmtId="0" fontId="37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7" fillId="0" borderId="6" applyNumberFormat="0" applyFill="0" applyAlignment="0" applyProtection="0"/>
    <xf numFmtId="0" fontId="39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4" applyNumberFormat="1" applyFont="1" applyFill="1" applyBorder="1" applyAlignment="1">
      <alignment vertical="center"/>
    </xf>
    <xf numFmtId="3" fontId="1" fillId="0" borderId="10" xfId="214" applyNumberFormat="1" applyFont="1" applyFill="1" applyBorder="1" applyAlignment="1">
      <alignment horizontal="right" vertical="center"/>
    </xf>
    <xf numFmtId="180" fontId="0" fillId="0" borderId="11" xfId="214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4" applyNumberFormat="1" applyFont="1" applyFill="1" applyBorder="1" applyAlignment="1">
      <alignment/>
    </xf>
    <xf numFmtId="180" fontId="0" fillId="0" borderId="11" xfId="214" applyNumberFormat="1" applyFont="1" applyFill="1" applyBorder="1" applyAlignment="1">
      <alignment/>
    </xf>
    <xf numFmtId="180" fontId="0" fillId="0" borderId="13" xfId="21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4" applyNumberFormat="1" applyFont="1" applyFill="1" applyBorder="1" applyAlignment="1">
      <alignment/>
    </xf>
    <xf numFmtId="180" fontId="5" fillId="21" borderId="11" xfId="214" applyNumberFormat="1" applyFont="1" applyFill="1" applyBorder="1" applyAlignment="1">
      <alignment/>
    </xf>
    <xf numFmtId="180" fontId="5" fillId="21" borderId="13" xfId="214" applyNumberFormat="1" applyFont="1" applyFill="1" applyBorder="1" applyAlignment="1">
      <alignment/>
    </xf>
    <xf numFmtId="0" fontId="5" fillId="21" borderId="0" xfId="0" applyFont="1" applyFill="1" applyAlignment="1">
      <alignment/>
    </xf>
    <xf numFmtId="180" fontId="5" fillId="0" borderId="13" xfId="214" applyNumberFormat="1" applyFont="1" applyFill="1" applyBorder="1" applyAlignment="1">
      <alignment/>
    </xf>
    <xf numFmtId="180" fontId="0" fillId="0" borderId="11" xfId="105" applyNumberFormat="1" applyFont="1" applyFill="1" applyBorder="1">
      <alignment/>
      <protection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4" applyNumberFormat="1" applyFont="1" applyFill="1" applyBorder="1" applyAlignment="1">
      <alignment horizontal="center"/>
    </xf>
    <xf numFmtId="180" fontId="5" fillId="21" borderId="18" xfId="214" applyNumberFormat="1" applyFont="1" applyFill="1" applyBorder="1" applyAlignment="1">
      <alignment/>
    </xf>
    <xf numFmtId="180" fontId="5" fillId="21" borderId="19" xfId="214" applyNumberFormat="1" applyFont="1" applyFill="1" applyBorder="1" applyAlignment="1">
      <alignment/>
    </xf>
    <xf numFmtId="180" fontId="5" fillId="21" borderId="20" xfId="214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14" applyNumberFormat="1" applyFont="1" applyFill="1" applyBorder="1" applyAlignment="1">
      <alignment/>
    </xf>
    <xf numFmtId="180" fontId="5" fillId="0" borderId="12" xfId="214" applyNumberFormat="1" applyFont="1" applyFill="1" applyBorder="1" applyAlignment="1">
      <alignment/>
    </xf>
    <xf numFmtId="180" fontId="5" fillId="0" borderId="11" xfId="214" applyNumberFormat="1" applyFont="1" applyFill="1" applyBorder="1" applyAlignment="1">
      <alignment/>
    </xf>
    <xf numFmtId="180" fontId="5" fillId="0" borderId="16" xfId="214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3" fontId="0" fillId="0" borderId="11" xfId="21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10" xfId="214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79" fontId="5" fillId="21" borderId="13" xfId="214" applyNumberFormat="1" applyFont="1" applyFill="1" applyBorder="1" applyAlignment="1">
      <alignment/>
    </xf>
  </cellXfs>
  <cellStyles count="2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3" xfId="55"/>
    <cellStyle name="S4" xfId="56"/>
    <cellStyle name="S6" xfId="57"/>
    <cellStyle name="S7" xfId="58"/>
    <cellStyle name="S8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Денежный 2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азвание 2" xfId="95"/>
    <cellStyle name="Нейтральный" xfId="96"/>
    <cellStyle name="Нейтральный 2" xfId="97"/>
    <cellStyle name="Обычный 10" xfId="98"/>
    <cellStyle name="Обычный 10 2" xfId="99"/>
    <cellStyle name="Обычный 11" xfId="100"/>
    <cellStyle name="Обычный 11 2" xfId="101"/>
    <cellStyle name="Обычный 12" xfId="102"/>
    <cellStyle name="Обычный 12 2" xfId="103"/>
    <cellStyle name="Обычный 13" xfId="104"/>
    <cellStyle name="Обычный 2" xfId="105"/>
    <cellStyle name="Обычный 2 10" xfId="106"/>
    <cellStyle name="Обычный 2 11" xfId="107"/>
    <cellStyle name="Обычный 2 12" xfId="108"/>
    <cellStyle name="Обычный 2 13" xfId="109"/>
    <cellStyle name="Обычный 2 14" xfId="110"/>
    <cellStyle name="Обычный 2 15" xfId="111"/>
    <cellStyle name="Обычный 2 16" xfId="112"/>
    <cellStyle name="Обычный 2 17" xfId="113"/>
    <cellStyle name="Обычный 2 18" xfId="114"/>
    <cellStyle name="Обычный 2 19" xfId="115"/>
    <cellStyle name="Обычный 2 2" xfId="116"/>
    <cellStyle name="Обычный 2 2 2" xfId="117"/>
    <cellStyle name="Обычный 2 2 2 2" xfId="118"/>
    <cellStyle name="Обычный 2 2 2 3" xfId="119"/>
    <cellStyle name="Обычный 2 2 3" xfId="120"/>
    <cellStyle name="Обычный 2 2_ОТПУСК ИЗ СЕТИ " xfId="121"/>
    <cellStyle name="Обычный 2 20" xfId="122"/>
    <cellStyle name="Обычный 2 21" xfId="123"/>
    <cellStyle name="Обычный 2 22" xfId="124"/>
    <cellStyle name="Обычный 2 23" xfId="125"/>
    <cellStyle name="Обычный 2 24" xfId="126"/>
    <cellStyle name="Обычный 2 25" xfId="127"/>
    <cellStyle name="Обычный 2 26" xfId="128"/>
    <cellStyle name="Обычный 2 27" xfId="129"/>
    <cellStyle name="Обычный 2 28" xfId="130"/>
    <cellStyle name="Обычный 2 28 2" xfId="131"/>
    <cellStyle name="Обычный 2 29" xfId="132"/>
    <cellStyle name="Обычный 2 3" xfId="133"/>
    <cellStyle name="Обычный 2 3 2" xfId="134"/>
    <cellStyle name="Обычный 2 3_ОТПУСК ИЗ СЕТИ " xfId="135"/>
    <cellStyle name="Обычный 2 30" xfId="136"/>
    <cellStyle name="Обычный 2 31" xfId="137"/>
    <cellStyle name="Обычный 2 32" xfId="138"/>
    <cellStyle name="Обычный 2 33" xfId="139"/>
    <cellStyle name="Обычный 2 34" xfId="140"/>
    <cellStyle name="Обычный 2 35" xfId="141"/>
    <cellStyle name="Обычный 2 36" xfId="142"/>
    <cellStyle name="Обычный 2 37" xfId="143"/>
    <cellStyle name="Обычный 2 38" xfId="144"/>
    <cellStyle name="Обычный 2 39" xfId="145"/>
    <cellStyle name="Обычный 2 4" xfId="146"/>
    <cellStyle name="Обычный 2 40" xfId="147"/>
    <cellStyle name="Обычный 2 41" xfId="148"/>
    <cellStyle name="Обычный 2 42" xfId="149"/>
    <cellStyle name="Обычный 2 43" xfId="150"/>
    <cellStyle name="Обычный 2 44" xfId="151"/>
    <cellStyle name="Обычный 2 45" xfId="152"/>
    <cellStyle name="Обычный 2 46" xfId="153"/>
    <cellStyle name="Обычный 2 47" xfId="154"/>
    <cellStyle name="Обычный 2 48" xfId="155"/>
    <cellStyle name="Обычный 2 49" xfId="156"/>
    <cellStyle name="Обычный 2 5" xfId="157"/>
    <cellStyle name="Обычный 2 50" xfId="158"/>
    <cellStyle name="Обычный 2 51" xfId="159"/>
    <cellStyle name="Обычный 2 52" xfId="160"/>
    <cellStyle name="Обычный 2 53" xfId="161"/>
    <cellStyle name="Обычный 2 54" xfId="162"/>
    <cellStyle name="Обычный 2 6" xfId="163"/>
    <cellStyle name="Обычный 2 7" xfId="164"/>
    <cellStyle name="Обычный 2 8" xfId="165"/>
    <cellStyle name="Обычный 2 9" xfId="166"/>
    <cellStyle name="Обычный 2_из базы" xfId="167"/>
    <cellStyle name="Обычный 3" xfId="168"/>
    <cellStyle name="Обычный 3 2" xfId="169"/>
    <cellStyle name="Обычный 4" xfId="170"/>
    <cellStyle name="Обычный 4 2" xfId="171"/>
    <cellStyle name="Обычный 4 2 2" xfId="172"/>
    <cellStyle name="Обычный 4 2 3" xfId="173"/>
    <cellStyle name="Обычный 4 3" xfId="174"/>
    <cellStyle name="Обычный 4 3 2" xfId="175"/>
    <cellStyle name="Обычный 4 3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3" xfId="183"/>
    <cellStyle name="Обычный 7" xfId="184"/>
    <cellStyle name="Обычный 7 2" xfId="185"/>
    <cellStyle name="Обычный 7 3" xfId="186"/>
    <cellStyle name="Обычный 8" xfId="187"/>
    <cellStyle name="Обычный 8 2" xfId="188"/>
    <cellStyle name="Обычный 8 3" xfId="189"/>
    <cellStyle name="Обычный 9" xfId="190"/>
    <cellStyle name="Обычный 9 2" xfId="191"/>
    <cellStyle name="Обычный 9 3" xfId="192"/>
    <cellStyle name="Followed Hyperlink" xfId="193"/>
    <cellStyle name="Плохой" xfId="194"/>
    <cellStyle name="Плохой 2" xfId="195"/>
    <cellStyle name="Пояснение" xfId="196"/>
    <cellStyle name="Пояснение 2" xfId="197"/>
    <cellStyle name="Примечание" xfId="198"/>
    <cellStyle name="Примечание 2" xfId="199"/>
    <cellStyle name="Примечание 2 2" xfId="200"/>
    <cellStyle name="Percent" xfId="201"/>
    <cellStyle name="Процентный 2" xfId="202"/>
    <cellStyle name="Процентный 2 2" xfId="203"/>
    <cellStyle name="Процентный 2 3" xfId="204"/>
    <cellStyle name="Процентный 3" xfId="205"/>
    <cellStyle name="Процентный 3 2" xfId="206"/>
    <cellStyle name="Процентный 4" xfId="207"/>
    <cellStyle name="Процентный 5" xfId="208"/>
    <cellStyle name="Связанная ячейка" xfId="209"/>
    <cellStyle name="Связанная ячейка 2" xfId="210"/>
    <cellStyle name="Стиль 1" xfId="211"/>
    <cellStyle name="Текст предупреждения" xfId="212"/>
    <cellStyle name="Текст предупреждения 2" xfId="213"/>
    <cellStyle name="Comma" xfId="214"/>
    <cellStyle name="Comma [0]" xfId="215"/>
    <cellStyle name="Финансовый 2" xfId="216"/>
    <cellStyle name="Финансовый 2 2" xfId="217"/>
    <cellStyle name="Финансовый 2_из базы" xfId="218"/>
    <cellStyle name="Финансовый 3" xfId="219"/>
    <cellStyle name="Хороший" xfId="220"/>
    <cellStyle name="Хороший 2" xfId="221"/>
    <cellStyle name="㼿" xfId="222"/>
    <cellStyle name="㼿?" xfId="223"/>
    <cellStyle name="㼿㼿" xfId="224"/>
    <cellStyle name="㼿㼿?" xfId="225"/>
    <cellStyle name="㼿㼿㼿" xfId="226"/>
    <cellStyle name="㼿㼿㼿 2" xfId="227"/>
    <cellStyle name="㼿㼿㼿?" xfId="228"/>
    <cellStyle name="㼿㼿㼿? 2" xfId="229"/>
    <cellStyle name="㼿㼿㼿㼿" xfId="230"/>
    <cellStyle name="㼿㼿㼿㼿?" xfId="231"/>
    <cellStyle name="㼿㼿㼿㼿㼿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4" t="s">
        <v>8</v>
      </c>
      <c r="O1" s="34"/>
    </row>
    <row r="2" spans="1:14" ht="12.7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6"/>
      <c r="G3" s="29" t="s">
        <v>31</v>
      </c>
      <c r="H3" s="29"/>
      <c r="I3" s="29"/>
    </row>
    <row r="4" ht="13.5" thickBot="1"/>
    <row r="5" spans="1:15" ht="12.75">
      <c r="A5" s="36" t="s">
        <v>10</v>
      </c>
      <c r="B5" s="37" t="s">
        <v>11</v>
      </c>
      <c r="C5" s="38" t="s">
        <v>0</v>
      </c>
      <c r="D5" s="39"/>
      <c r="E5" s="39"/>
      <c r="F5" s="39"/>
      <c r="G5" s="39"/>
      <c r="H5" s="39"/>
      <c r="I5" s="40"/>
      <c r="J5" s="38" t="s">
        <v>12</v>
      </c>
      <c r="K5" s="39"/>
      <c r="L5" s="39"/>
      <c r="M5" s="39"/>
      <c r="N5" s="39"/>
      <c r="O5" s="40"/>
    </row>
    <row r="6" spans="1:15" ht="12.75">
      <c r="A6" s="36"/>
      <c r="B6" s="37"/>
      <c r="C6" s="7" t="s">
        <v>13</v>
      </c>
      <c r="D6" s="41" t="s">
        <v>14</v>
      </c>
      <c r="E6" s="41"/>
      <c r="F6" s="41"/>
      <c r="G6" s="41"/>
      <c r="H6" s="41"/>
      <c r="I6" s="45" t="s">
        <v>15</v>
      </c>
      <c r="J6" s="7" t="s">
        <v>16</v>
      </c>
      <c r="K6" s="41" t="s">
        <v>17</v>
      </c>
      <c r="L6" s="41"/>
      <c r="M6" s="41"/>
      <c r="N6" s="41"/>
      <c r="O6" s="45"/>
    </row>
    <row r="7" spans="1:15" ht="12.75">
      <c r="A7" s="36"/>
      <c r="B7" s="37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5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3" t="s">
        <v>19</v>
      </c>
      <c r="B8" s="11" t="s">
        <v>20</v>
      </c>
      <c r="C8" s="12">
        <f>D8+E8+F8+G8+H8</f>
        <v>54275284</v>
      </c>
      <c r="D8" s="13">
        <v>44493556</v>
      </c>
      <c r="E8" s="13">
        <v>0</v>
      </c>
      <c r="F8" s="13">
        <v>8242157</v>
      </c>
      <c r="G8" s="13">
        <v>1532735</v>
      </c>
      <c r="H8" s="13">
        <v>6836</v>
      </c>
      <c r="I8" s="14"/>
      <c r="J8" s="12">
        <f>K8+M8+N8+O8+L8</f>
        <v>57030</v>
      </c>
      <c r="K8" s="46">
        <v>45320</v>
      </c>
      <c r="L8" s="13">
        <v>0</v>
      </c>
      <c r="M8" s="13">
        <v>11603</v>
      </c>
      <c r="N8" s="13">
        <v>107</v>
      </c>
      <c r="O8" s="14">
        <v>0</v>
      </c>
    </row>
    <row r="9" spans="1:15" s="15" customFormat="1" ht="25.5">
      <c r="A9" s="43"/>
      <c r="B9" s="16" t="s">
        <v>21</v>
      </c>
      <c r="C9" s="12">
        <f>D9+F9+G9+H9</f>
        <v>48991</v>
      </c>
      <c r="D9" s="13">
        <v>5726</v>
      </c>
      <c r="E9" s="13"/>
      <c r="F9" s="4"/>
      <c r="G9" s="13">
        <v>43160</v>
      </c>
      <c r="H9" s="13">
        <v>105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44"/>
      <c r="B10" s="17" t="s">
        <v>22</v>
      </c>
      <c r="C10" s="18">
        <f>SUM(C8:C9)</f>
        <v>54324275</v>
      </c>
      <c r="D10" s="19">
        <f>SUM(D8:D9)</f>
        <v>44499282</v>
      </c>
      <c r="E10" s="19">
        <f>E8</f>
        <v>0</v>
      </c>
      <c r="F10" s="19">
        <f>SUM(F8:F9)</f>
        <v>8242157</v>
      </c>
      <c r="G10" s="19">
        <f>SUM(G8:G9)</f>
        <v>1575895</v>
      </c>
      <c r="H10" s="19">
        <f>SUM(H8:H9)</f>
        <v>6941</v>
      </c>
      <c r="I10" s="50">
        <v>5195069</v>
      </c>
      <c r="J10" s="18">
        <f>SUM(J8:J9)</f>
        <v>57030</v>
      </c>
      <c r="K10" s="19">
        <f>SUM(K8:K9)</f>
        <v>45320</v>
      </c>
      <c r="L10" s="19">
        <f>L8</f>
        <v>0</v>
      </c>
      <c r="M10" s="19">
        <f>SUM(M8:M9)</f>
        <v>11603</v>
      </c>
      <c r="N10" s="19">
        <f>SUM(N8:N9)</f>
        <v>107</v>
      </c>
      <c r="O10" s="20">
        <f>SUM(O8:O9)</f>
        <v>0</v>
      </c>
    </row>
    <row r="11" spans="1:15" s="15" customFormat="1" ht="12.75" customHeight="1">
      <c r="A11" s="42" t="s">
        <v>29</v>
      </c>
      <c r="B11" s="47" t="s">
        <v>20</v>
      </c>
      <c r="C11" s="12">
        <f>D11+F11+G11+H11</f>
        <v>526371</v>
      </c>
      <c r="D11" s="13"/>
      <c r="E11" s="13"/>
      <c r="F11" s="4"/>
      <c r="G11" s="4">
        <v>526371</v>
      </c>
      <c r="H11" s="13"/>
      <c r="I11" s="14"/>
      <c r="J11" s="12">
        <f>K11+M11+N11+O11</f>
        <v>788</v>
      </c>
      <c r="K11" s="13"/>
      <c r="L11" s="13"/>
      <c r="M11" s="4"/>
      <c r="N11" s="4">
        <v>788</v>
      </c>
      <c r="O11" s="14"/>
    </row>
    <row r="12" spans="1:15" s="15" customFormat="1" ht="25.5">
      <c r="A12" s="43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4"/>
      <c r="B13" s="17" t="s">
        <v>22</v>
      </c>
      <c r="C13" s="18">
        <f>SUM(C11:C12)</f>
        <v>526371</v>
      </c>
      <c r="D13" s="19">
        <f>SUM(D11:D12)</f>
        <v>0</v>
      </c>
      <c r="E13" s="19"/>
      <c r="F13" s="19">
        <f>SUM(F11:F12)</f>
        <v>0</v>
      </c>
      <c r="G13" s="19">
        <f>SUM(G11:G12)</f>
        <v>526371</v>
      </c>
      <c r="H13" s="19">
        <f>SUM(H11:H12)</f>
        <v>0</v>
      </c>
      <c r="I13" s="20">
        <v>7484</v>
      </c>
      <c r="J13" s="18">
        <f>SUM(J11:J12)</f>
        <v>788</v>
      </c>
      <c r="K13" s="19">
        <f>SUM(K11:K12)</f>
        <v>0</v>
      </c>
      <c r="L13" s="19"/>
      <c r="M13" s="19">
        <f>SUM(M11:M12)</f>
        <v>0</v>
      </c>
      <c r="N13" s="19">
        <f>SUM(N11:N12)</f>
        <v>788</v>
      </c>
      <c r="O13" s="20">
        <f>SUM(O11:O12)</f>
        <v>0</v>
      </c>
    </row>
    <row r="14" spans="1:15" s="15" customFormat="1" ht="12.75" customHeight="1">
      <c r="A14" s="42" t="s">
        <v>23</v>
      </c>
      <c r="B14" s="47" t="s">
        <v>20</v>
      </c>
      <c r="C14" s="12">
        <f>D14+F14+G14+H14</f>
        <v>1932314</v>
      </c>
      <c r="D14" s="13"/>
      <c r="E14" s="13"/>
      <c r="F14" s="13"/>
      <c r="G14" s="13">
        <v>1932314</v>
      </c>
      <c r="H14" s="13"/>
      <c r="I14" s="14"/>
      <c r="J14" s="12">
        <f>K14+M14+N14+O14</f>
        <v>1119</v>
      </c>
      <c r="K14" s="13"/>
      <c r="L14" s="13"/>
      <c r="M14" s="13"/>
      <c r="N14" s="13">
        <v>1119</v>
      </c>
      <c r="O14" s="14"/>
    </row>
    <row r="15" spans="1:15" s="15" customFormat="1" ht="25.5">
      <c r="A15" s="43"/>
      <c r="B15" s="16" t="s">
        <v>21</v>
      </c>
      <c r="C15" s="12">
        <f>D15+F15+G15+H15</f>
        <v>12990</v>
      </c>
      <c r="D15" s="13">
        <v>0</v>
      </c>
      <c r="E15" s="13"/>
      <c r="F15" s="13">
        <v>0</v>
      </c>
      <c r="G15" s="13">
        <v>12990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44"/>
      <c r="B16" s="17" t="s">
        <v>22</v>
      </c>
      <c r="C16" s="18">
        <f>SUM(C14:C15)</f>
        <v>1945304</v>
      </c>
      <c r="D16" s="19">
        <f>SUM(D14:D15)</f>
        <v>0</v>
      </c>
      <c r="E16" s="19"/>
      <c r="F16" s="19">
        <f>SUM(F14:F15)</f>
        <v>0</v>
      </c>
      <c r="G16" s="19">
        <f>SUM(G14:G15)</f>
        <v>1945304</v>
      </c>
      <c r="H16" s="19">
        <f>SUM(H14:H15)</f>
        <v>0</v>
      </c>
      <c r="I16" s="20">
        <v>61208</v>
      </c>
      <c r="J16" s="18">
        <f>SUM(J14:J15)</f>
        <v>1119</v>
      </c>
      <c r="K16" s="19">
        <f>SUM(K14:K15)</f>
        <v>0</v>
      </c>
      <c r="L16" s="19"/>
      <c r="M16" s="19">
        <f>SUM(M14:M15)</f>
        <v>0</v>
      </c>
      <c r="N16" s="19">
        <f>SUM(N14:N15)</f>
        <v>1119</v>
      </c>
      <c r="O16" s="20">
        <f>SUM(O14:O15)</f>
        <v>0</v>
      </c>
    </row>
    <row r="17" spans="1:15" s="15" customFormat="1" ht="12.75" customHeight="1">
      <c r="A17" s="42" t="s">
        <v>24</v>
      </c>
      <c r="B17" s="47" t="s">
        <v>20</v>
      </c>
      <c r="C17" s="12">
        <f>D17+F17+G17+H17</f>
        <v>7922418</v>
      </c>
      <c r="D17" s="13">
        <v>0</v>
      </c>
      <c r="E17" s="13"/>
      <c r="F17" s="13">
        <v>29090</v>
      </c>
      <c r="G17" s="13">
        <v>6478111</v>
      </c>
      <c r="H17" s="13">
        <v>1415217</v>
      </c>
      <c r="I17" s="14"/>
      <c r="J17" s="12">
        <f>K17+M17+N17+O17</f>
        <v>451</v>
      </c>
      <c r="K17" s="13">
        <v>0</v>
      </c>
      <c r="L17" s="13"/>
      <c r="M17" s="13"/>
      <c r="N17" s="13">
        <v>406</v>
      </c>
      <c r="O17" s="14">
        <v>45</v>
      </c>
    </row>
    <row r="18" spans="1:15" s="15" customFormat="1" ht="25.5">
      <c r="A18" s="43"/>
      <c r="B18" s="16" t="s">
        <v>21</v>
      </c>
      <c r="C18" s="12">
        <f>D18+F18+G18+H18</f>
        <v>5629091</v>
      </c>
      <c r="D18" s="13">
        <v>0</v>
      </c>
      <c r="E18" s="13"/>
      <c r="F18" s="13"/>
      <c r="G18" s="13"/>
      <c r="H18" s="13">
        <v>5629091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4"/>
      <c r="B19" s="17" t="s">
        <v>22</v>
      </c>
      <c r="C19" s="18">
        <f>SUM(C17:C18)</f>
        <v>13551509</v>
      </c>
      <c r="D19" s="19">
        <f>SUM(D17:D18)</f>
        <v>0</v>
      </c>
      <c r="E19" s="19"/>
      <c r="F19" s="19">
        <f>SUM(F17:F18)</f>
        <v>29090</v>
      </c>
      <c r="G19" s="19">
        <f>SUM(G17:G18)</f>
        <v>6478111</v>
      </c>
      <c r="H19" s="19">
        <f>SUM(H17:H18)</f>
        <v>7044308</v>
      </c>
      <c r="I19" s="20">
        <v>1079348</v>
      </c>
      <c r="J19" s="18">
        <f>SUM(J17:J18)</f>
        <v>451</v>
      </c>
      <c r="K19" s="19">
        <f>SUM(K17:K18)</f>
        <v>0</v>
      </c>
      <c r="L19" s="19"/>
      <c r="M19" s="19">
        <f>SUM(M17:M18)</f>
        <v>0</v>
      </c>
      <c r="N19" s="19">
        <f>SUM(N17:N18)</f>
        <v>406</v>
      </c>
      <c r="O19" s="20">
        <f>SUM(O17:O18)</f>
        <v>45</v>
      </c>
    </row>
    <row r="20" spans="1:15" s="15" customFormat="1" ht="12.75" customHeight="1">
      <c r="A20" s="42" t="s">
        <v>6</v>
      </c>
      <c r="B20" s="47" t="s">
        <v>20</v>
      </c>
      <c r="C20" s="12">
        <f>D20+F20+G20+H20</f>
        <v>366177</v>
      </c>
      <c r="D20" s="13">
        <v>0</v>
      </c>
      <c r="E20" s="13"/>
      <c r="F20" s="13">
        <v>0</v>
      </c>
      <c r="G20" s="13">
        <v>366177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43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44"/>
      <c r="B22" s="17" t="s">
        <v>22</v>
      </c>
      <c r="C22" s="18">
        <f>SUM(C20:C21)</f>
        <v>366177</v>
      </c>
      <c r="D22" s="19">
        <f>SUM(D20:D21)</f>
        <v>0</v>
      </c>
      <c r="E22" s="19"/>
      <c r="F22" s="19">
        <f>SUM(F20:F21)</f>
        <v>0</v>
      </c>
      <c r="G22" s="19">
        <f>SUM(G20:G21)</f>
        <v>366177</v>
      </c>
      <c r="H22" s="19">
        <f>SUM(H20:H21)</f>
        <v>0</v>
      </c>
      <c r="I22" s="20">
        <v>14444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42" t="s">
        <v>25</v>
      </c>
      <c r="B23" s="47" t="s">
        <v>20</v>
      </c>
      <c r="C23" s="12">
        <f>D23+F23+G23+H23</f>
        <v>23896</v>
      </c>
      <c r="D23" s="13">
        <v>0</v>
      </c>
      <c r="E23" s="13"/>
      <c r="F23" s="13">
        <v>0</v>
      </c>
      <c r="G23" s="48">
        <v>23896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43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44"/>
      <c r="B25" s="17" t="s">
        <v>22</v>
      </c>
      <c r="C25" s="18">
        <f>SUM(C23:C24)</f>
        <v>23896</v>
      </c>
      <c r="D25" s="19">
        <f>SUM(D23:D24)</f>
        <v>0</v>
      </c>
      <c r="E25" s="19"/>
      <c r="F25" s="19">
        <f>SUM(F23:F24)</f>
        <v>0</v>
      </c>
      <c r="G25" s="19">
        <f>SUM(G23:G24)</f>
        <v>23896</v>
      </c>
      <c r="H25" s="19">
        <f>SUM(H23:H24)</f>
        <v>0</v>
      </c>
      <c r="I25" s="20">
        <v>922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42" t="s">
        <v>5</v>
      </c>
      <c r="B26" s="47" t="s">
        <v>20</v>
      </c>
      <c r="C26" s="12">
        <f>D26+G26+E26+H26+F26</f>
        <v>22371422</v>
      </c>
      <c r="D26" s="13">
        <v>19028608</v>
      </c>
      <c r="E26" s="49">
        <v>114820</v>
      </c>
      <c r="F26" s="13">
        <v>2061769</v>
      </c>
      <c r="G26" s="13">
        <v>1165537</v>
      </c>
      <c r="H26" s="13">
        <v>688</v>
      </c>
      <c r="I26" s="14"/>
      <c r="J26" s="12">
        <f>K26+N26+L26+O26+M26</f>
        <v>21198</v>
      </c>
      <c r="K26" s="13">
        <v>16531</v>
      </c>
      <c r="L26" s="49">
        <v>204</v>
      </c>
      <c r="M26" s="13">
        <v>2846</v>
      </c>
      <c r="N26" s="13">
        <v>1617</v>
      </c>
      <c r="O26" s="14">
        <v>0</v>
      </c>
    </row>
    <row r="27" spans="1:15" s="15" customFormat="1" ht="25.5">
      <c r="A27" s="43"/>
      <c r="B27" s="16" t="s">
        <v>21</v>
      </c>
      <c r="C27" s="12">
        <f>D27+F27+G27+H27</f>
        <v>1931</v>
      </c>
      <c r="D27" s="13">
        <v>0</v>
      </c>
      <c r="E27" s="13"/>
      <c r="F27" s="13">
        <v>0</v>
      </c>
      <c r="G27" s="13">
        <v>0</v>
      </c>
      <c r="H27" s="13">
        <v>1931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44"/>
      <c r="B28" s="17" t="s">
        <v>22</v>
      </c>
      <c r="C28" s="18">
        <f aca="true" t="shared" si="0" ref="C28:H28">SUM(C26:C27)</f>
        <v>22373353</v>
      </c>
      <c r="D28" s="19">
        <f t="shared" si="0"/>
        <v>19028608</v>
      </c>
      <c r="E28" s="19">
        <f t="shared" si="0"/>
        <v>114820</v>
      </c>
      <c r="F28" s="19">
        <f t="shared" si="0"/>
        <v>2061769</v>
      </c>
      <c r="G28" s="19">
        <f t="shared" si="0"/>
        <v>1165537</v>
      </c>
      <c r="H28" s="19">
        <f t="shared" si="0"/>
        <v>2619</v>
      </c>
      <c r="I28" s="20">
        <v>48593</v>
      </c>
      <c r="J28" s="18">
        <f aca="true" t="shared" si="1" ref="J28:O28">SUM(J26:J27)</f>
        <v>21198</v>
      </c>
      <c r="K28" s="19">
        <f t="shared" si="1"/>
        <v>16531</v>
      </c>
      <c r="L28" s="19">
        <f t="shared" si="1"/>
        <v>204</v>
      </c>
      <c r="M28" s="19">
        <f t="shared" si="1"/>
        <v>2846</v>
      </c>
      <c r="N28" s="19">
        <f t="shared" si="1"/>
        <v>1617</v>
      </c>
      <c r="O28" s="20">
        <f t="shared" si="1"/>
        <v>0</v>
      </c>
    </row>
    <row r="29" spans="1:15" s="15" customFormat="1" ht="12.75" customHeight="1">
      <c r="A29" s="42" t="s">
        <v>26</v>
      </c>
      <c r="B29" s="47" t="s">
        <v>20</v>
      </c>
      <c r="C29" s="12">
        <f>D29+F29+G29+H29</f>
        <v>26235810</v>
      </c>
      <c r="D29" s="23">
        <v>17544460</v>
      </c>
      <c r="E29" s="23"/>
      <c r="F29" s="13">
        <v>3148839</v>
      </c>
      <c r="G29" s="13">
        <v>5542511</v>
      </c>
      <c r="H29" s="13"/>
      <c r="I29" s="14"/>
      <c r="J29" s="12">
        <f>K29+M29+N29+O29</f>
        <v>35258</v>
      </c>
      <c r="K29" s="23">
        <v>26341</v>
      </c>
      <c r="L29" s="23"/>
      <c r="M29" s="13">
        <v>0</v>
      </c>
      <c r="N29" s="13">
        <v>8917</v>
      </c>
      <c r="O29" s="14">
        <v>0</v>
      </c>
    </row>
    <row r="30" spans="1:15" s="15" customFormat="1" ht="25.5">
      <c r="A30" s="43"/>
      <c r="B30" s="16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44"/>
      <c r="B31" s="17" t="s">
        <v>22</v>
      </c>
      <c r="C31" s="18">
        <f>SUM(C29:C30)</f>
        <v>26235810</v>
      </c>
      <c r="D31" s="19">
        <f>SUM(D29:D30)</f>
        <v>17544460</v>
      </c>
      <c r="E31" s="19"/>
      <c r="F31" s="19">
        <f>SUM(F29:F30)</f>
        <v>3148839</v>
      </c>
      <c r="G31" s="19">
        <f>SUM(G29:G30)</f>
        <v>5542511</v>
      </c>
      <c r="H31" s="19">
        <f>SUM(H29:H30)</f>
        <v>0</v>
      </c>
      <c r="I31" s="20"/>
      <c r="J31" s="18">
        <f>SUM(J29:J30)</f>
        <v>35258</v>
      </c>
      <c r="K31" s="19">
        <f>SUM(K29:K30)</f>
        <v>26341</v>
      </c>
      <c r="L31" s="19"/>
      <c r="M31" s="19">
        <f>SUM(M29:M30)</f>
        <v>0</v>
      </c>
      <c r="N31" s="19">
        <f>SUM(N29:N30)</f>
        <v>8917</v>
      </c>
      <c r="O31" s="20">
        <f>SUM(O29:O30)</f>
        <v>0</v>
      </c>
    </row>
    <row r="32" spans="1:15" s="15" customFormat="1" ht="12.75" customHeight="1">
      <c r="A32" s="42" t="s">
        <v>27</v>
      </c>
      <c r="B32" s="47" t="s">
        <v>20</v>
      </c>
      <c r="C32" s="12">
        <f>D32+F32+G32+H32</f>
        <v>1408515</v>
      </c>
      <c r="D32" s="3">
        <v>1408515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2020</v>
      </c>
      <c r="K32" s="13">
        <v>2020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43"/>
      <c r="B33" s="16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44"/>
      <c r="B34" s="17" t="s">
        <v>22</v>
      </c>
      <c r="C34" s="18">
        <f>SUM(C32:C33)</f>
        <v>1408515</v>
      </c>
      <c r="D34" s="19">
        <f>SUM(D32:D33)</f>
        <v>1408515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2020</v>
      </c>
      <c r="K34" s="19">
        <f>SUM(K32:K33)</f>
        <v>2020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5" customFormat="1" ht="12.75">
      <c r="A35" s="42" t="s">
        <v>7</v>
      </c>
      <c r="B35" s="47" t="s">
        <v>20</v>
      </c>
      <c r="C35" s="12">
        <f>D35+F35+G35+H35</f>
        <v>31164</v>
      </c>
      <c r="D35" s="13"/>
      <c r="E35" s="13"/>
      <c r="F35" s="24"/>
      <c r="G35" s="24">
        <v>31164</v>
      </c>
      <c r="H35" s="13">
        <v>0</v>
      </c>
      <c r="I35" s="14"/>
      <c r="J35" s="12">
        <f>K35+M35+N35+O35</f>
        <v>46</v>
      </c>
      <c r="K35" s="13"/>
      <c r="L35" s="13"/>
      <c r="M35" s="13"/>
      <c r="N35" s="13">
        <v>46</v>
      </c>
      <c r="O35" s="14">
        <v>0</v>
      </c>
    </row>
    <row r="36" spans="1:15" s="5" customFormat="1" ht="25.5">
      <c r="A36" s="43"/>
      <c r="B36" s="16" t="s">
        <v>21</v>
      </c>
      <c r="C36" s="12">
        <f>D36+F36+G36+H36</f>
        <v>5363</v>
      </c>
      <c r="D36" s="13">
        <v>0</v>
      </c>
      <c r="E36" s="13"/>
      <c r="F36" s="13">
        <v>0</v>
      </c>
      <c r="G36" s="13">
        <v>0</v>
      </c>
      <c r="H36" s="13">
        <v>5363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21" customFormat="1" ht="12.75">
      <c r="A37" s="44"/>
      <c r="B37" s="17" t="s">
        <v>22</v>
      </c>
      <c r="C37" s="18">
        <f>SUM(C35:C36)</f>
        <v>36527</v>
      </c>
      <c r="D37" s="19">
        <f>SUM(D35:D36)</f>
        <v>0</v>
      </c>
      <c r="E37" s="19"/>
      <c r="F37" s="19">
        <f>SUM(F35:F36)</f>
        <v>0</v>
      </c>
      <c r="G37" s="19">
        <f>SUM(G35:G36)</f>
        <v>31164</v>
      </c>
      <c r="H37" s="19">
        <f>SUM(H35:H36)</f>
        <v>5363</v>
      </c>
      <c r="I37" s="20">
        <v>0</v>
      </c>
      <c r="J37" s="18">
        <f>SUM(J35:J36)</f>
        <v>46</v>
      </c>
      <c r="K37" s="19">
        <f>SUM(K35:K36)</f>
        <v>0</v>
      </c>
      <c r="L37" s="19"/>
      <c r="M37" s="19">
        <f>SUM(M35:M36)</f>
        <v>0</v>
      </c>
      <c r="N37" s="19">
        <f>SUM(N35:N36)</f>
        <v>46</v>
      </c>
      <c r="O37" s="20">
        <f>SUM(O35:O36)</f>
        <v>0</v>
      </c>
    </row>
    <row r="38" spans="1:15" s="5" customFormat="1" ht="12.75">
      <c r="A38" s="42" t="s">
        <v>30</v>
      </c>
      <c r="B38" s="47" t="s">
        <v>20</v>
      </c>
      <c r="C38" s="31">
        <f>D38+F38+G38+H38</f>
        <v>1555065</v>
      </c>
      <c r="D38" s="32"/>
      <c r="E38" s="32"/>
      <c r="F38" s="32">
        <v>787593</v>
      </c>
      <c r="G38" s="32">
        <v>767472</v>
      </c>
      <c r="H38" s="32"/>
      <c r="I38" s="22"/>
      <c r="J38" s="31"/>
      <c r="K38" s="32"/>
      <c r="L38" s="32"/>
      <c r="M38" s="32">
        <v>0</v>
      </c>
      <c r="N38" s="33"/>
      <c r="O38" s="22"/>
    </row>
    <row r="39" spans="1:15" s="5" customFormat="1" ht="25.5">
      <c r="A39" s="43"/>
      <c r="B39" s="16" t="s">
        <v>21</v>
      </c>
      <c r="C39" s="31">
        <f>D39+F39+G39+H39</f>
        <v>0</v>
      </c>
      <c r="D39" s="32"/>
      <c r="E39" s="32"/>
      <c r="F39" s="32"/>
      <c r="G39" s="32"/>
      <c r="H39" s="32"/>
      <c r="I39" s="22"/>
      <c r="J39" s="31"/>
      <c r="K39" s="32"/>
      <c r="L39" s="32"/>
      <c r="M39" s="32"/>
      <c r="N39" s="33"/>
      <c r="O39" s="22"/>
    </row>
    <row r="40" spans="1:15" s="21" customFormat="1" ht="12.75">
      <c r="A40" s="44"/>
      <c r="B40" s="17" t="s">
        <v>22</v>
      </c>
      <c r="C40" s="18">
        <f>SUM(C38:C39)</f>
        <v>1555065</v>
      </c>
      <c r="D40" s="19"/>
      <c r="E40" s="19"/>
      <c r="F40" s="19">
        <f>F38</f>
        <v>787593</v>
      </c>
      <c r="G40" s="19">
        <f>G38</f>
        <v>767472</v>
      </c>
      <c r="H40" s="19"/>
      <c r="I40" s="20">
        <v>13314</v>
      </c>
      <c r="J40" s="18">
        <f>M40</f>
        <v>0</v>
      </c>
      <c r="K40" s="19"/>
      <c r="L40" s="19"/>
      <c r="M40" s="19">
        <f>M38</f>
        <v>0</v>
      </c>
      <c r="N40" s="30"/>
      <c r="O40" s="20"/>
    </row>
    <row r="41" spans="1:15" s="15" customFormat="1" ht="12.75" customHeight="1">
      <c r="A41" s="42" t="s">
        <v>28</v>
      </c>
      <c r="B41" s="47" t="s">
        <v>20</v>
      </c>
      <c r="C41" s="12">
        <f>D41+F41+G41+H41</f>
        <v>488241</v>
      </c>
      <c r="D41" s="13">
        <v>0</v>
      </c>
      <c r="E41" s="13"/>
      <c r="F41" s="13"/>
      <c r="G41" s="13">
        <v>465219</v>
      </c>
      <c r="H41" s="13">
        <v>23022</v>
      </c>
      <c r="I41" s="14"/>
      <c r="J41" s="12">
        <f>K41+M41+N41+O41</f>
        <v>4</v>
      </c>
      <c r="K41" s="13"/>
      <c r="L41" s="13"/>
      <c r="M41" s="13"/>
      <c r="N41" s="2">
        <v>4</v>
      </c>
      <c r="O41" s="14">
        <v>0</v>
      </c>
    </row>
    <row r="42" spans="1:15" s="15" customFormat="1" ht="26.25" thickBot="1">
      <c r="A42" s="43"/>
      <c r="B42" s="16" t="s">
        <v>21</v>
      </c>
      <c r="C42" s="12">
        <f>D42+F42+G42+H42</f>
        <v>8909</v>
      </c>
      <c r="D42" s="25">
        <v>8909</v>
      </c>
      <c r="E42" s="13"/>
      <c r="F42" s="13">
        <v>0</v>
      </c>
      <c r="G42" s="13">
        <v>0</v>
      </c>
      <c r="H42" s="13">
        <v>0</v>
      </c>
      <c r="I42" s="14"/>
      <c r="J42" s="12">
        <f>K42+M42+N42+O42</f>
        <v>0</v>
      </c>
      <c r="K42" s="13">
        <v>0</v>
      </c>
      <c r="L42" s="13"/>
      <c r="M42" s="13">
        <v>0</v>
      </c>
      <c r="N42" s="13">
        <v>0</v>
      </c>
      <c r="O42" s="14">
        <v>0</v>
      </c>
    </row>
    <row r="43" spans="1:15" s="21" customFormat="1" ht="13.5" thickBot="1">
      <c r="A43" s="44"/>
      <c r="B43" s="17" t="s">
        <v>22</v>
      </c>
      <c r="C43" s="26">
        <f>SUM(C41:C42)</f>
        <v>497150</v>
      </c>
      <c r="D43" s="27">
        <f>SUM(D41:D42)</f>
        <v>8909</v>
      </c>
      <c r="E43" s="27"/>
      <c r="F43" s="27">
        <f>SUM(F41:F42)</f>
        <v>0</v>
      </c>
      <c r="G43" s="27">
        <f>SUM(G41:G42)</f>
        <v>465219</v>
      </c>
      <c r="H43" s="27">
        <f>SUM(H41:H42)</f>
        <v>23022</v>
      </c>
      <c r="I43" s="28">
        <v>30272</v>
      </c>
      <c r="J43" s="26">
        <f>SUM(J41:J42)</f>
        <v>4</v>
      </c>
      <c r="K43" s="27">
        <f>SUM(K41:K42)</f>
        <v>0</v>
      </c>
      <c r="L43" s="27"/>
      <c r="M43" s="27">
        <f>SUM(M41:M42)</f>
        <v>0</v>
      </c>
      <c r="N43" s="27">
        <f>SUM(N41:N42)</f>
        <v>4</v>
      </c>
      <c r="O43" s="28">
        <f>SUM(O41:O42)</f>
        <v>0</v>
      </c>
    </row>
  </sheetData>
  <sheetProtection/>
  <mergeCells count="21">
    <mergeCell ref="A11:A13"/>
    <mergeCell ref="A14:A16"/>
    <mergeCell ref="A17:A19"/>
    <mergeCell ref="K6:O6"/>
    <mergeCell ref="I6:I7"/>
    <mergeCell ref="A8:A10"/>
    <mergeCell ref="A41:A43"/>
    <mergeCell ref="A20:A22"/>
    <mergeCell ref="A23:A25"/>
    <mergeCell ref="A26:A28"/>
    <mergeCell ref="A29:A31"/>
    <mergeCell ref="A32:A34"/>
    <mergeCell ref="A35:A37"/>
    <mergeCell ref="A38:A40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2020-04-13T10:07:47Z</cp:lastPrinted>
  <dcterms:created xsi:type="dcterms:W3CDTF">2009-02-16T04:16:17Z</dcterms:created>
  <dcterms:modified xsi:type="dcterms:W3CDTF">2020-04-14T13:19:34Z</dcterms:modified>
  <cp:category/>
  <cp:version/>
  <cp:contentType/>
  <cp:contentStatus/>
</cp:coreProperties>
</file>